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355" windowHeight="4680" activeTab="0"/>
  </bookViews>
  <sheets>
    <sheet name="Biểu tiêu chí thi đua  21 -22" sheetId="1" r:id="rId1"/>
    <sheet name="GD TH" sheetId="2" state="hidden" r:id="rId2"/>
    <sheet name="GD THCS" sheetId="3" state="hidden" r:id="rId3"/>
  </sheets>
  <definedNames>
    <definedName name="_GoBack" localSheetId="0">'Biểu tiêu chí thi đua  21 -22'!$B$21</definedName>
    <definedName name="_xlnm.Print_Area" localSheetId="0">'Biểu tiêu chí thi đua  21 -22'!$A$1:$G$82</definedName>
    <definedName name="_xlnm.Print_Area" localSheetId="1">'GD TH'!$A$1:$I$128</definedName>
    <definedName name="_xlnm.Print_Area" localSheetId="2">'GD THCS'!$A$1:$G$94</definedName>
    <definedName name="_xlnm.Print_Titles" localSheetId="0">'Biểu tiêu chí thi đua  21 -22'!$7:$8</definedName>
  </definedNames>
  <calcPr fullCalcOnLoad="1"/>
</workbook>
</file>

<file path=xl/sharedStrings.xml><?xml version="1.0" encoding="utf-8"?>
<sst xmlns="http://schemas.openxmlformats.org/spreadsheetml/2006/main" count="414" uniqueCount="349">
  <si>
    <t>TT</t>
  </si>
  <si>
    <t>Tiêu chí đánh giá</t>
  </si>
  <si>
    <t>Điểm chuẩn</t>
  </si>
  <si>
    <t>I</t>
  </si>
  <si>
    <t>II</t>
  </si>
  <si>
    <t>Công tác thi đua khen thưởng</t>
  </si>
  <si>
    <t>B</t>
  </si>
  <si>
    <t>C</t>
  </si>
  <si>
    <t>D</t>
  </si>
  <si>
    <t>Ghi chú</t>
  </si>
  <si>
    <t>Tổ chức bộ máy, quản lý, sử dụng viên chức, HĐLĐ</t>
  </si>
  <si>
    <t>Công tác chỉ đạo, điều hành</t>
  </si>
  <si>
    <t>Đánh giá viên chức, HĐLĐ</t>
  </si>
  <si>
    <t>Công tác văn thư lưu trữ</t>
  </si>
  <si>
    <t>III</t>
  </si>
  <si>
    <t xml:space="preserve"> - Kết quả khảo sát đánh giá sự hài lòng đạt từ 95% trở lên</t>
  </si>
  <si>
    <t>Có tiêu chí đánh giá mức không hài lòng trừ 0.5 điểm; Rất không hài lòng trừ 1 điểm</t>
  </si>
  <si>
    <t xml:space="preserve"> - Kết quả khảo sát đánh giá sự hài lòng đạt từ 80% đến dưới 95% </t>
  </si>
  <si>
    <t xml:space="preserve"> - Kết quả khảo sát đánh giá sự hài lòng đạt từ 70% đến dưới 80%.</t>
  </si>
  <si>
    <t xml:space="preserve"> - Kết quả khảo sát đánh giá sự hài lòng đạt dưới 70%</t>
  </si>
  <si>
    <t>Lý do trừ điểm</t>
  </si>
  <si>
    <t>Ban hành đầy đủ các văn bản chỉ đạo điều hành và các nội dung triển khai thực hiện</t>
  </si>
  <si>
    <t>Mỗi nội dung thiếu trừ 0,2 điểm</t>
  </si>
  <si>
    <t>Thực hiện đúng quy trình niêm yết công khai</t>
  </si>
  <si>
    <t>Không thực hiện đúng 0 điểm</t>
  </si>
  <si>
    <t>Quản lý, sử dụng viên chức đúng VTVL</t>
  </si>
  <si>
    <t>Mỗi trường hợp sử dụng không đúng VTVL trừ 0,5 điểm</t>
  </si>
  <si>
    <t>Ký HĐLĐ đúng quy trình, tiêu chuẩn, chỉ tiêu giao biên chế</t>
  </si>
  <si>
    <t>Mỗi trường hợp ký vượt chỉ tiêu hoặc không đúng tiêu chuẩn, quy trình trừ 0,5 điểm</t>
  </si>
  <si>
    <t>Có viên chức đăng ký thực hiện biệt phái</t>
  </si>
  <si>
    <t>Không có 0 điểm</t>
  </si>
  <si>
    <t>Đánh giá đúng tiêu chuẩn, tỉ lệ</t>
  </si>
  <si>
    <t>Mỗi trường hợp vượt tỉ lệ hoặc không đúng tiêu chuẩn trừ 0,2 điểm</t>
  </si>
  <si>
    <t>Mỗi nội dung thiếu trừ 0,5 điểm</t>
  </si>
  <si>
    <t>Đảm bảo đủ số lượng nâng chuẩn đào tạo giáo viên theo quy định</t>
  </si>
  <si>
    <t>Không đạt chỉ tiêu 0 điểm</t>
  </si>
  <si>
    <t xml:space="preserve">Các cá nhân của đơn vị tham gia đầy đủ các lớp đào tạo, tập huấn </t>
  </si>
  <si>
    <t>Mỗi cá nhân vắng mặt trong năm trừ 0,2 điểm</t>
  </si>
  <si>
    <t>Không ban hành kế hoạch trừ 0,25 điểm</t>
  </si>
  <si>
    <t>Không có kho lưu trữ 0 điểm, hồ sơ sắp xếp chưa khoa học trừ 0,2 điểm</t>
  </si>
  <si>
    <t>Trường hợp không tham gia tập huấn trừ 0,25 điểm; khi kiểm tra công vụ có văn bản sai thể thức trừ 0,25 điểm</t>
  </si>
  <si>
    <t>Không báo cáo 0 điểm; báo cáo thiếu 01 biểu trừ 0,25 điểm; báo cáo chậm muộn trừ 0, 2 điểm</t>
  </si>
  <si>
    <t>Ban hành các văn bản về công tác thi đua khen thưởng theo quy định: Kế hoạch, quy chế hoạt động… về công tác thi đua khen thưởng theo quy định và khi có văn bản triển khai của cấp trên theo thẩm quyền</t>
  </si>
  <si>
    <t>Thiếu 01 văn bản trừ 0,2 điểm</t>
  </si>
  <si>
    <t>Thực hiện công tác khen thưởng theo đúng quy định: Khen thưởng hàng tháng, khen tổng kết, chuyên đề…</t>
  </si>
  <si>
    <t>Mỗi hồ sơ chậm muộn; hồ sơ không đủ tiêu chuẩn, điều kiện khen thưởng trừ 0,1 điểm;</t>
  </si>
  <si>
    <t>5.1</t>
  </si>
  <si>
    <t>5.2</t>
  </si>
  <si>
    <t>5.3</t>
  </si>
  <si>
    <t>1.1</t>
  </si>
  <si>
    <t>1.2</t>
  </si>
  <si>
    <t>2.1</t>
  </si>
  <si>
    <t>2.2</t>
  </si>
  <si>
    <t>2.3</t>
  </si>
  <si>
    <t>3.1</t>
  </si>
  <si>
    <t>3.2</t>
  </si>
  <si>
    <t>4.1</t>
  </si>
  <si>
    <t>4.2</t>
  </si>
  <si>
    <t>Công tác cải cách hành chính (Thực hiện bộ chỉ số đánh giá sự hài lòng của tổ chức, cá nhân đối với sự phục vụ của các trường học công lập trực thuộc UBND quận)</t>
  </si>
  <si>
    <t>A</t>
  </si>
  <si>
    <t>CÔNG TÁC ĐẢNG</t>
  </si>
  <si>
    <t>CÔNG TÁC CÔNG ĐOÀN</t>
  </si>
  <si>
    <t xml:space="preserve">Xây dựng nghị quyết lãnh đạo hàng tháng, báo cáo đúng quy định </t>
  </si>
  <si>
    <t>Thực hiện tốt công tác dân vận, tuyên giáo, kiểm tra giám sát tại chi bộ</t>
  </si>
  <si>
    <t>Công tác phát triển đảng viên (Đạt kế hoạch đề ra)</t>
  </si>
  <si>
    <t>Thực hiện tốt quy chế dân chủ ba công khai</t>
  </si>
  <si>
    <t>Thực hiện chỉ thị 05-CT/TW gắn với Nghị quyết TW 4 khoá XII, kế hoạch tu dưỡng đảng viên</t>
  </si>
  <si>
    <t>CÔNG TÁC NỘI VỤ</t>
  </si>
  <si>
    <t>Y TẾ</t>
  </si>
  <si>
    <t>Tỷ lệ học sinh tham gia bảo hiểm y tế đạt 100%</t>
  </si>
  <si>
    <t>Công tác an toàn thực phẩm</t>
  </si>
  <si>
    <t xml:space="preserve">- Duy trì tốt, thường xuyên, đầy đủ các điều kiện đảm bảo ATTP </t>
  </si>
  <si>
    <t>1,0</t>
  </si>
  <si>
    <t>- Triển khai tốt mô hình “Nâng cao năng lực tự quản lý ATTP, bếp ăn tập thể trường học”</t>
  </si>
  <si>
    <t>0,4</t>
  </si>
  <si>
    <t xml:space="preserve">- Thực hiện tốt việc niêm yết công khai giấy chứng nhận đủ điều kiện ATTP/bàn cam kết ATTP; danh mục nguồn gốc thực phẩm, thực đơn tới phụ huynh học sinh, cán bộ, giáo viên </t>
  </si>
  <si>
    <t>0,3</t>
  </si>
  <si>
    <t>- Có triển khai xây dựng thực đơn phù hợp với nhu cầu dinh dưỡng theo lứa tuổi học sinh và đảm bảo phong phú</t>
  </si>
  <si>
    <t>Công tác phòng chống dịch, bệnh</t>
  </si>
  <si>
    <t>- Duy trì tốt, thường xuyên các biện pháp phòng chống dịch, bệnh trong trường học</t>
  </si>
  <si>
    <t>0,5</t>
  </si>
  <si>
    <t>- Chủ động phối hợp với ngành Y tế triển khai các biện pháp phòng chống dịch, bệnh</t>
  </si>
  <si>
    <t>Triển khai tốt, đầy đủ các hoạt động chăm sóc sức khỏe học sinh</t>
  </si>
  <si>
    <t>Không có điểm nếu không đạt chỉ tiêu</t>
  </si>
  <si>
    <t>Không có điểm nếu để xảy ra vụ ngộ độc thực phẩm tại trường học</t>
  </si>
  <si>
    <t>E</t>
  </si>
  <si>
    <t>TÀI CHÍNH</t>
  </si>
  <si>
    <t>(Có biểu chi tiết gửi kèm)</t>
  </si>
  <si>
    <t>F</t>
  </si>
  <si>
    <t>CÔNG TÁC DẠY VÀ HỌC</t>
  </si>
  <si>
    <t>G</t>
  </si>
  <si>
    <t>ĐIỂM THƯỞNG</t>
  </si>
  <si>
    <t>TỔNG</t>
  </si>
  <si>
    <t xml:space="preserve"> NĂM HỌC 2020 – 2021</t>
  </si>
  <si>
    <t>Tên tiêu chí</t>
  </si>
  <si>
    <t>Điểm tối đa</t>
  </si>
  <si>
    <t>Điểm trường đạt</t>
  </si>
  <si>
    <t>Xếp loại</t>
  </si>
  <si>
    <t>Trường tự đánh giá</t>
  </si>
  <si>
    <t>Công tác chuyên môn của cấp học</t>
  </si>
  <si>
    <t>2</t>
  </si>
  <si>
    <t>1</t>
  </si>
  <si>
    <t>IV</t>
  </si>
  <si>
    <t>V</t>
  </si>
  <si>
    <t>VI</t>
  </si>
  <si>
    <t>Công tác quản lý</t>
  </si>
  <si>
    <t>Đăng ký, xây dựng các biện pháp  tổ chức thực hiện nội dung mới trong năm học góp phần nâng cao chất lượng giáo dục toàn diện  nhà trường được Quận ghi nhận.</t>
  </si>
  <si>
    <t>CỘNG: (Từ chỉ tiêu I đến VI)</t>
  </si>
  <si>
    <t xml:space="preserve"> </t>
  </si>
  <si>
    <t>Trường</t>
  </si>
  <si>
    <t>PGDĐT đánh giá</t>
  </si>
  <si>
    <t>Công tác chuyên môn của cấp Tiểu học</t>
  </si>
  <si>
    <t xml:space="preserve">Giáo dục truyền thống, đạo đức </t>
  </si>
  <si>
    <t>(Tổ chức thiếu 1 hoạt động trừ 0,25 điểm. Thiếu số liệu báo cáo 1 hoạt động/tháng trừ 0,25 điểm)</t>
  </si>
  <si>
    <t>Học sinh tham quan di tích trên địa bàn Quận:</t>
  </si>
  <si>
    <t>Chất lượng học sinh</t>
  </si>
  <si>
    <t>Chất lượng đại trà (kiến thức và kĩ năng các môn học):</t>
  </si>
  <si>
    <t>Chất lượng đại trà</t>
  </si>
  <si>
    <t>Kết quả thi giáo viên dạy giỏi</t>
  </si>
  <si>
    <t xml:space="preserve">Có giáo viên tham gia dự thi GVG  cấp Quận </t>
  </si>
  <si>
    <t>Công tác kiểm tra nội bộ trường học</t>
  </si>
  <si>
    <t>Xây dựng kế hoạch kiểm tra nội bộ trường học đủ nội dung, khoa học, đúng quy định, bám sát nhiệm vụ năm học</t>
  </si>
  <si>
    <t>Công tác ƯDCNTT + Thư viện trường học</t>
  </si>
  <si>
    <t xml:space="preserve">Trang thông tin điện tử: </t>
  </si>
  <si>
    <t>- Có quy chế hoạt động của ban biên tập</t>
  </si>
  <si>
    <t>- Có định hướng viết tin bài, quy định cập nhật tin bài</t>
  </si>
  <si>
    <t>(Mỗi nội dung không đầy đủ trừ 0,25 điểm)</t>
  </si>
  <si>
    <t xml:space="preserve"> Hoạt động trang thông điện tử (Lớp 1): </t>
  </si>
  <si>
    <t>- Thông tin chung nhà trường</t>
  </si>
  <si>
    <t>- Thông tin cá nhân theo quy định (BGH, tổ bộ môn)</t>
  </si>
  <si>
    <t xml:space="preserve">Tin tức, sự kiện, hoạt động: </t>
  </si>
  <si>
    <t xml:space="preserve"> Trang thông tin điều hành nội bộ (Lớp 2): 100% CBGV có tài khoản đăng nhập; vận hành khai thác hiệu quả ngăn thư mục PGD&amp;ĐT quy định; cập nhật đầy đủ các thông tin phục vụ quản lý, điều hành nội bộ của đơn vị. </t>
  </si>
  <si>
    <t>(GV không có quyền/không đăng nhập, không sử dụng: trừ  0,5 điểm/người; Không cập nhật đầy đủ, kịp thời các thư mục theo quy định: trừ 0,25 điểm /nội dung)</t>
  </si>
  <si>
    <t>Công tác Chính trị tư tưởng – Công tác học sinh</t>
  </si>
  <si>
    <t>Tỉ lệ học sinh tham gia chương trình sữa học đường:</t>
  </si>
  <si>
    <t>1,5</t>
  </si>
  <si>
    <t>Số học sinh tham gia học bơi:</t>
  </si>
  <si>
    <t xml:space="preserve">Sử dụng phần mềm Ajnomoto hoặc các phần mềm tương đương trong việc xây dựng thực đơn bán trú cho học sinh: </t>
  </si>
  <si>
    <t>Thi Cô giáo TNDD hoặc các phong trào, cuộc thi do Sở GD&amp;ĐT hướng dẫn, có tổ chức thi cấp Quận:</t>
  </si>
  <si>
    <t>Công tác tuyển sinh; kiểm định chất lượng và xây dựng, duy trì trường chuẩn quốc gia</t>
  </si>
  <si>
    <t xml:space="preserve">Xây dựng kế hoạch tự đánh giá sát tình hình nhà trường </t>
  </si>
  <si>
    <t>Xây dựng hệ thống văn bản đủ, đúng quy định</t>
  </si>
  <si>
    <t>(Thiếu 1 loại văn bản trừ 1 điểm, 1 loại văn bản chưa đúng quy định trừ 0,5 điểm)</t>
  </si>
  <si>
    <t>Công tác bồi dưỡng CBGV (Tỉ lệ CBGV đạt chuẩn theo Luật GD 2019):</t>
  </si>
  <si>
    <t>50 điểm</t>
  </si>
  <si>
    <t xml:space="preserve">ĐIỂM THƯỞNG: </t>
  </si>
  <si>
    <t xml:space="preserve">- Tổng số điểm thưởng tối đa: 5 điểm. </t>
  </si>
  <si>
    <t>Học sinh: 1 điểm</t>
  </si>
  <si>
    <t>Giáo viên: 4 điểm</t>
  </si>
  <si>
    <t>Tham gia làm điểm các hoạt động, thí điểm các chương trình giảng dạy được cấp trên phê duyệt (Quận: 0,5 điểm; Thành phố, Quốc gia: 0,75 điểm)</t>
  </si>
  <si>
    <t>Tham gia đánh giá ngoài (KĐCL GD): 0,25 điểm</t>
  </si>
  <si>
    <t>TỔNG CỘNG: (A + B)</t>
  </si>
  <si>
    <t>55 điểm</t>
  </si>
  <si>
    <t>CHỦ TỊCH CÔNG ĐOÀN</t>
  </si>
  <si>
    <t>HIỆU TRƯỞNG</t>
  </si>
  <si>
    <t xml:space="preserve">        (ký, họ tên, đóng dấu)</t>
  </si>
  <si>
    <t xml:space="preserve">               (ký, họ tên, đóng dấu)</t>
  </si>
  <si>
    <t>Phòng GD đánh giá</t>
  </si>
  <si>
    <t>ĐIỂM CHẤM LĨNH VỰC GIÁO DỤC ĐÀO TẠO</t>
  </si>
  <si>
    <t>Giáo dục đạo đức, pháp luật và nếp sống văn minh</t>
  </si>
  <si>
    <t>*</t>
  </si>
  <si>
    <t xml:space="preserve">XD kế hoạch và tổ chức hiệu quả các hoạt động giáo dục đạo đức, pháp luật và giáo dục truyền thống, giáo dục kỹ năng sống ...phù hợp với thực tế nhà trường </t>
  </si>
  <si>
    <t>Tổ chức cho HS viết bài thu hoạch sau khi tham quan các di tích trên địa bàn nộp về PGD theo qui định (0,25đ)
Có HS được khen thưởng cấp Quận (0,25đ)</t>
  </si>
  <si>
    <t>Chất lượng đại trà , KQ vào 10 THPT công lập</t>
  </si>
  <si>
    <t>Chất lượng mũi nhọn</t>
  </si>
  <si>
    <t>Chất lượng của GV</t>
  </si>
  <si>
    <t xml:space="preserve">Chất lượng đại trà </t>
  </si>
  <si>
    <t>Kết quả thi GV dạy giỏi</t>
  </si>
  <si>
    <t>Xây dựng kế hoạch thi GVG cấp trường đảm bảo hiệu quả (0,25đ)
Tổ chức hiệu quả hội thi GVG cấp trường và tham gia dự thi cấp quận đảm bảo đủ chỉ tiêu giao (0,75đ)</t>
  </si>
  <si>
    <t>Số lượng GV giỏi cấp Quận đạt chỉ tiêu giao</t>
  </si>
  <si>
    <t>Có giáo viên dự thi đạt GVG cấp Quận (Nhất 1 đ, Nhì 0,75đ, Ba 0,5đ)</t>
  </si>
  <si>
    <t xml:space="preserve">Công tác kiểm tra nội bộ trường học </t>
  </si>
  <si>
    <t>Công tác ƯDCNTT - Thư viện</t>
  </si>
  <si>
    <t xml:space="preserve">
XD kế hoạch về CNTT và tổ chức thi thiết kế bài giảng elearning cấp trường đảm bảo hiệu quả (0,5đ)
Có sản phẩm bài giảng elearning cấp đạt cấp Quận (0,5đ)
</t>
  </si>
  <si>
    <t>Trang thông tin điện tử:
- Có qui chế hoạt động của ban biên tập (0,25)
- Cập nhật tin bài đầy đủ theo các hoạt động của nhà trường (0,25)
- Có thông tin chung của trường (0,25đ)
- Có trang thông tin cá nhân của BGH, tổ, nhóm CM (0,25đ)</t>
  </si>
  <si>
    <t>Tạo lập các chuyên mục trên cổng thông tin điện tử  mang tính sáng tạo, đặc trưng riêng của nhà trường (0,25đ)</t>
  </si>
  <si>
    <t>Xây dựng kế  hoạch hoạt động Thư viện  bám sát nhiệm vụ (0,25đ); đầu tư ngân sách cho công tác thư viện (0,25đ)</t>
  </si>
  <si>
    <t>Kết quả hoạt động công tác thư viện trường học (XS 1đ; TT 0.75 đ, đạt chuẩn 0.5 đ)</t>
  </si>
  <si>
    <t xml:space="preserve">Công tác HSSV - Chính trị tư tưởng </t>
  </si>
  <si>
    <t>Xây dựng và thực hiện có hiệu quả kế hoạch thực hiện công  tác Y tế học đường, phòng chống TNTT, vệ sinh ATTP, phổ biến GDPL, ATGT..</t>
  </si>
  <si>
    <t>Xây dựng phương án phòng chóng dịch bệnh Covid - 19 phù hợp với thực tiến, thực hiện tốt công tác phòng, chóng dịch theo qui định của cơ quan y tế.</t>
  </si>
  <si>
    <t>Tổ chức HKPĐ cấp trường (0,25đ). 
Có HS dự thi cấp Quận (0,25đ); 
Đạt giải Nhất Quận (1đ), Nhì (0,75đ), Ba (0,5đ), KK (0,25đ)</t>
  </si>
  <si>
    <t>V.</t>
  </si>
  <si>
    <t>Công tác thi – KĐCL – Tuyển sinh</t>
  </si>
  <si>
    <t>Tổ chức xét TNTHCS và Thi vào 10 THPT đúng thời gian qui định</t>
  </si>
  <si>
    <t>100%  CB, GV được điều động  làm thi tham gia đầy đủ, đúng thời gian, đúng quy chế.</t>
  </si>
  <si>
    <t>Công tác điều tra số liệu tuyển sinh  chính xác,  xây  dựng kế hoạch tuyển sinh phù hợp tình hình thực tế nhà trường (0,5đ)
Tuyển sinh không vượt quá chỉ tiêu được giao (0,5đ)</t>
  </si>
  <si>
    <t>Công tác quản lý, điều hành</t>
  </si>
  <si>
    <t xml:space="preserve">Xây dựng các văn bản đầy đủ, phân công chuyên môn đảm bảo đúng VTVL, không để xảy ra thắc mắc, kiến nghị </t>
  </si>
  <si>
    <t>Xây dựng KH nâng chuẩn trình độ đào tạo đáp ứng Luật GD 2019 và khung NLVTVL đảm bảo chỉ tiêu giao hằng năm</t>
  </si>
  <si>
    <t>VII</t>
  </si>
  <si>
    <t xml:space="preserve">Thực hiện các cuộc vận động, các phong trào thi đua và công tác Đoàn – Hội – Đội </t>
  </si>
  <si>
    <t xml:space="preserve">Xây dựng đầy đủ kế hoạch triển khai thực hiện các phong trào thi đua, các cuộc vận động </t>
  </si>
  <si>
    <t>Tham gia có hiệu quả cuộc thi cô giáo tài năng duyên dáng cấp trường (0,25đ). 
Nhất cấp Quận (0,75đ); Nhì (0,5đ); Ba (0,25đ)</t>
  </si>
  <si>
    <t>- Tổ chức tốt các phong trào thi đua, các cuộc vận động về đoàn đội
'- 100% CB-GV-NV thực hiện nghiêm túc, có sơ kết định kì</t>
  </si>
  <si>
    <t xml:space="preserve">Phối hợp tốt giữa nhà trường với Hội cha mẹ HS, không để xảy ra khiếu nại, thắc mắc </t>
  </si>
  <si>
    <t>VIII</t>
  </si>
  <si>
    <t>Công tác văn phòng – Pháp chế - Thi đua khen thưởng - TTHC</t>
  </si>
  <si>
    <t xml:space="preserve">Xây dựng kế hoạch và tổ chức hiệu quả ngày pháp luật nước cộng hòa XHCN Việt nam </t>
  </si>
  <si>
    <t xml:space="preserve">Xây dựng kế hoạch và tổ chức thực hiện hiệu quả công tác  thực hành tiết kiệm phòng chống tham nhũng lãng phí </t>
  </si>
  <si>
    <t>- Tổ chức xét duyệt  kết quả thi đua trong nhà trường đúng quy trình khách quan, hiệu quả   (0,25đ)
- Bình xét thi đua, đánh giá, xếp loại CBCC cuối năm công khai, minh bạch, đúng qui định, không để xảy ra khiếu nại, thắc mắc  (0,25đ)</t>
  </si>
  <si>
    <t>Tuyên truyền các nội dung về gương NTVT và đăng tải đầy đủ trên trang Web của trường (0.25đ)
- Có đủ bài viết về NTVT gửi về ngành (0.25 đ)</t>
  </si>
  <si>
    <t xml:space="preserve">Bài viết được HĐTĐKT Quận khen thưởng hoặc có gương người tốt việc tốt cấp Quận .  </t>
  </si>
  <si>
    <t>Thực hiện các dịch vụ công trực tuyến mức độ 3,4 tại trường, giải quyết TTHC chuyển trường đúng qui trình</t>
  </si>
  <si>
    <t>Tỉ lệ HS đỗ vào lớp 10 CL vượt chỉ tiêu giao (Tùy theo tỉ lệ thưởng từ 0,25đ đến 1 đ)</t>
  </si>
  <si>
    <t>Tổng điểm 3 môn V-T-A vượt chỉ tiêu giao (Tùy theo tỉ lệ thưởng từ 0,5đ đến tối đa 1 đ) hoặc ĐXT vượt chỉ tiêu giao</t>
  </si>
  <si>
    <t>HSG cấp TP (hoặc tương đương) vượt chỉ tiêu giao. Nhất 1đ; Nhì 0,75đ, Ba 0,5đ, KK 0,25 đ (hoặc tùy số lượng giải) hoặc có HSG đạt giải cấp QG, QT</t>
  </si>
  <si>
    <t>Tham gia các hoạt động làm điểm (hoặc đăng cai tổ chức) cho Thành phố 0.75đ; Quận 0,5đ</t>
  </si>
  <si>
    <t>Tham gia đoàn ĐGN theo quyết định của Sở GD</t>
  </si>
  <si>
    <t>0.25</t>
  </si>
  <si>
    <r>
      <rPr>
        <b/>
        <sz val="10"/>
        <color indexed="10"/>
        <rFont val="Arial"/>
        <family val="2"/>
      </rPr>
      <t xml:space="preserve">
1. Qui định về đánh giá, xếp loại các chỉ tiêu:
</t>
    </r>
    <r>
      <rPr>
        <sz val="10"/>
        <color indexed="10"/>
        <rFont val="Arial"/>
        <family val="2"/>
      </rPr>
      <t>- Chỉ tiêu xếp loại XS: đạt từ 95% tổng số điểm của chỉ tiêu
- Chỉ tiêu xếp loại Tốt: đạt từ 80% tổng số điểm của chỉ tiêu
- Chỉ tiêu xếp loại Khá: đạt từ 70% tổng số điểm của chỉ tiêu</t>
    </r>
    <r>
      <rPr>
        <b/>
        <sz val="10"/>
        <color indexed="10"/>
        <rFont val="Arial"/>
        <family val="2"/>
      </rPr>
      <t xml:space="preserve">
2. Đánh giá, xếp loại trường:</t>
    </r>
    <r>
      <rPr>
        <sz val="10"/>
        <color indexed="10"/>
        <rFont val="Arial"/>
        <family val="2"/>
      </rPr>
      <t xml:space="preserve">
</t>
    </r>
    <r>
      <rPr>
        <b/>
        <sz val="10"/>
        <color indexed="10"/>
        <rFont val="Arial"/>
        <family val="2"/>
      </rPr>
      <t>- Xếp loại XS:</t>
    </r>
    <r>
      <rPr>
        <sz val="10"/>
        <color indexed="10"/>
        <rFont val="Arial"/>
        <family val="2"/>
      </rPr>
      <t xml:space="preserve"> Đạt tổng điểm 90; 13/13 chỉ tiêu xếp loại Tốt,  trong đó chỉ tiêu về chuyên môn phải đạt xuất sắc và có ít nhất 7 chỉ tiêu xếp loại xuất sắc.
</t>
    </r>
    <r>
      <rPr>
        <b/>
        <sz val="10"/>
        <color indexed="10"/>
        <rFont val="Arial"/>
        <family val="2"/>
      </rPr>
      <t xml:space="preserve">- Xếp loại Tốt: </t>
    </r>
    <r>
      <rPr>
        <sz val="10"/>
        <color indexed="10"/>
        <rFont val="Arial"/>
        <family val="2"/>
      </rPr>
      <t xml:space="preserve">13/13 chỉ tiêu xếp loại tốt, trong đó có ít nhât 5 chỉ tiêu xếp loại xuất sắc và đạt từ 80 điểm trở lên (bao gồm cả điểm thưởng và chỉ tiêu về chuyên môn đạt Tốt)
</t>
    </r>
    <r>
      <rPr>
        <b/>
        <sz val="10"/>
        <color indexed="10"/>
        <rFont val="Arial"/>
        <family val="2"/>
      </rPr>
      <t>- Xếp loại Khá:</t>
    </r>
    <r>
      <rPr>
        <sz val="10"/>
        <color indexed="10"/>
        <rFont val="Arial"/>
        <family val="2"/>
      </rPr>
      <t xml:space="preserve"> Có 5/13 chỉ tiêu xếp loại tốt, còn lại xếp loại khá, không có chỉ tiêu TB và đạt từ 70 điểm trở lên (bao gồm cả điểm thưởng)
</t>
    </r>
    <r>
      <rPr>
        <b/>
        <sz val="10"/>
        <color indexed="10"/>
        <rFont val="Arial"/>
        <family val="2"/>
      </rPr>
      <t>- Loại TB:</t>
    </r>
    <r>
      <rPr>
        <sz val="10"/>
        <color indexed="10"/>
        <rFont val="Arial"/>
        <family val="2"/>
      </rPr>
      <t xml:space="preserve"> Chưa đạt các tiêu chí trên
</t>
    </r>
    <r>
      <rPr>
        <b/>
        <sz val="10"/>
        <color indexed="10"/>
        <rFont val="Arial"/>
        <family val="2"/>
      </rPr>
      <t>3. Hạ bậc thi đua:</t>
    </r>
    <r>
      <rPr>
        <sz val="10"/>
        <color indexed="10"/>
        <rFont val="Arial"/>
        <family val="2"/>
      </rPr>
      <t xml:space="preserve">
 Tập thể có cán bộ, giáo viên, nhân viên vi phạm quy định của Đảng, của nhà nước, của pháp luật, của ngành hoặc để xảy ra các vụ việc về mất an toàn, an ninh trật tự trường học, mất đoàn kết nội bộ để xảy ra đơn thư vượt cấp tùy theo mức độ sẽ bị hạ bậc thi đua (theo kết luận của HĐTĐKT Quận)
</t>
    </r>
  </si>
  <si>
    <t>HỘI ĐỒNG THI ĐUA KHEN THƯỞNG QUẬN LONG BIÊN</t>
  </si>
  <si>
    <t>(Kèm theo Thông báo số         /HĐTĐKT ngày     /01/2021 của Hội đồng Thi đua khen thưởng quận Long Biên)</t>
  </si>
  <si>
    <t xml:space="preserve"> TIÊU CHÍ ĐÁNH GIÁ THI ĐUA KHỐI THCS</t>
  </si>
  <si>
    <r>
      <t xml:space="preserve"> Thực hiện đúng quy trình xếp loại đạo đức học sinh trên phần mềm QL (0,25đ)
Không để xảy ra thắc mắc, khiếu nại của PHHS (0,25đ)
</t>
    </r>
    <r>
      <rPr>
        <i/>
        <sz val="13"/>
        <rFont val="Times New Roman"/>
        <family val="1"/>
      </rPr>
      <t>(nếu có 1 trường hợp xác minh là đúng trừ 0.25đ)</t>
    </r>
  </si>
  <si>
    <r>
      <t>Giáo viên giao tiếp, ứng xử phù hợp với môi trường sư phạm, thực hiện đúng theo bộ qui tắc ứng xử đã được nhà trường ban hành</t>
    </r>
    <r>
      <rPr>
        <i/>
        <sz val="13"/>
        <rFont val="Times New Roman"/>
        <family val="1"/>
      </rPr>
      <t xml:space="preserve"> (có 1 giáo viên vi phạm tùy mức độ trừ từ 0,25đ đến 0,5 đ)</t>
    </r>
  </si>
  <si>
    <r>
      <t xml:space="preserve">Thực hiện tốt các qui định về phòng chống bạo lực học đường, không để xảy ra các vụ việc </t>
    </r>
    <r>
      <rPr>
        <i/>
        <sz val="13"/>
        <rFont val="Times New Roman"/>
        <family val="1"/>
      </rPr>
      <t>(nếu có hs vi phạm trừ 0.25đ)</t>
    </r>
  </si>
  <si>
    <r>
      <t xml:space="preserve">Tỷ lệ HS xếp loại đạo đức Khá - Tốt  đạt từ TB Quận trở lên, không có HS xếp loại đạo đức TB
</t>
    </r>
    <r>
      <rPr>
        <i/>
        <sz val="13"/>
        <rFont val="Times New Roman"/>
        <family val="1"/>
      </rPr>
      <t xml:space="preserve"> (có HS xếp loại đạo đức TB trừ 0,25 điểm)</t>
    </r>
  </si>
  <si>
    <r>
      <t xml:space="preserve">Đạt chỉ tiêu được giao về Học lực (1,0đ)
</t>
    </r>
    <r>
      <rPr>
        <i/>
        <sz val="13"/>
        <rFont val="Times New Roman"/>
        <family val="1"/>
      </rPr>
      <t>(không đạt so với chỉ tiêu được giao tùy từng mức độ trừ từ 0.25 đ đến 1 đ)
Đánh giá, xếp loại học sinh theo đúng qui định tại TT 58 và TT 26 (1.0đ)</t>
    </r>
  </si>
  <si>
    <r>
      <t xml:space="preserve">Tỷ lệ HS thi đỗ vào THPT công lập đạt chỉ tiêu được giao </t>
    </r>
    <r>
      <rPr>
        <i/>
        <sz val="13"/>
        <rFont val="Times New Roman"/>
        <family val="1"/>
      </rPr>
      <t>(nếu có 1 HS bị 0 điểm trừ 0.5đ; không đạt chỉ tiêu giao tùy mức độ trừ từ 0.25đ đến 2 điểm)</t>
    </r>
  </si>
  <si>
    <r>
      <t xml:space="preserve">Điểm TB xét tuyển 3 môn T-V-Anh đạt chỉ tiêu giao
</t>
    </r>
    <r>
      <rPr>
        <i/>
        <sz val="13"/>
        <rFont val="Times New Roman"/>
        <family val="1"/>
      </rPr>
      <t xml:space="preserve">(Nếu không đạt chỉ tiêu giao tùy mức độ trừ từ 0.25đ đến 1 điểm) </t>
    </r>
  </si>
  <si>
    <r>
      <rPr>
        <b/>
        <sz val="13"/>
        <rFont val="Times New Roman"/>
        <family val="1"/>
      </rPr>
      <t>HSG cấp Quận:</t>
    </r>
    <r>
      <rPr>
        <sz val="13"/>
        <rFont val="Times New Roman"/>
        <family val="1"/>
      </rPr>
      <t xml:space="preserve">
+ Đạt số lượng theo đăng kí của nhà trường (0,5đ)
+ Vượt so với năm học trước (1đ)
</t>
    </r>
    <r>
      <rPr>
        <i/>
        <sz val="13"/>
        <rFont val="Times New Roman"/>
        <family val="1"/>
      </rPr>
      <t>(không có HS giỏi cấp Quận trừ 1,5 đ)</t>
    </r>
  </si>
  <si>
    <r>
      <t xml:space="preserve">Học sinh giỏi cấp TP đạt chỉ tiêu giao
</t>
    </r>
    <r>
      <rPr>
        <i/>
        <sz val="13"/>
        <rFont val="Times New Roman"/>
        <family val="1"/>
      </rPr>
      <t>(Thấp hơn mức giao, tùy số lượng trừ từ 0.25đ đến 1 đ)</t>
    </r>
  </si>
  <si>
    <r>
      <t>Xếp loại thi đua về HSG</t>
    </r>
    <r>
      <rPr>
        <i/>
        <sz val="13"/>
        <rFont val="Times New Roman"/>
        <family val="1"/>
      </rPr>
      <t xml:space="preserve"> (SX 1 đ, Tốt: 0.75đ; Khá 0.5 đ, TB 0.25đ)</t>
    </r>
  </si>
  <si>
    <r>
      <t xml:space="preserve">- 100% CB, GV thực hiện đúng quy chế chuyên môn, có đủ hồ sơ, sổ sách, ghi chép đầy đủ, đúng tiến độ (0,5đ)
</t>
    </r>
    <r>
      <rPr>
        <i/>
        <sz val="13"/>
        <rFont val="Times New Roman"/>
        <family val="1"/>
      </rPr>
      <t>Có 01 GV vi phạm (theo KT của PGD hoặc UBND quận) trừ 0.25đ</t>
    </r>
    <r>
      <rPr>
        <sz val="13"/>
        <rFont val="Times New Roman"/>
        <family val="1"/>
      </rPr>
      <t xml:space="preserve">
- Chất lượng sinh hoạt tổ nhóm chuyên môn bám sát các yêu cầu, nhiệm vụ trọng tâm của năm học (0.5đ)
</t>
    </r>
    <r>
      <rPr>
        <i/>
        <sz val="13"/>
        <rFont val="Times New Roman"/>
        <family val="1"/>
      </rPr>
      <t>Có 1 buổi SHCM không đạt, còn làm hình thức trừ 0.25 đ (theo KT của PGD)</t>
    </r>
  </si>
  <si>
    <r>
      <t xml:space="preserve">Cập nhật điểm vào phần mềm QLĐ đúng tiến độ (1đ)
 </t>
    </r>
    <r>
      <rPr>
        <i/>
        <sz val="13"/>
        <rFont val="Times New Roman"/>
        <family val="1"/>
      </rPr>
      <t xml:space="preserve">(chậm tiến độ theo kết quả kiểm tra của PGD 1môn trừ 0,25 đ)
</t>
    </r>
  </si>
  <si>
    <r>
      <t xml:space="preserve">Các tiết dạy do PGD kiểm tra dự giờ xếp loại từ khá trở lên </t>
    </r>
    <r>
      <rPr>
        <i/>
        <sz val="13"/>
        <rFont val="Times New Roman"/>
        <family val="1"/>
      </rPr>
      <t>(1 tiết XL trung bình trừ 0.25đ; 1 tiết không đạt trừ 0,5đ)</t>
    </r>
  </si>
  <si>
    <r>
      <t xml:space="preserve">Ra đề KT đúng kĩ thuật, bám sát ma trận đề, bám chuẩn KT-KN đáp ứng yêu cầu đổi mới (0.5đ)
</t>
    </r>
    <r>
      <rPr>
        <i/>
        <sz val="13"/>
        <rFont val="Times New Roman"/>
        <family val="1"/>
      </rPr>
      <t>(1 môn không thực hiện đúng trừ 0.25 đ)</t>
    </r>
    <r>
      <rPr>
        <sz val="13"/>
        <rFont val="Times New Roman"/>
        <family val="1"/>
      </rPr>
      <t xml:space="preserve">
</t>
    </r>
  </si>
  <si>
    <r>
      <t xml:space="preserve">100% GV dự thi GVG cấp quận được  công nhận GVG cấp Quận </t>
    </r>
    <r>
      <rPr>
        <i/>
        <sz val="13"/>
        <rFont val="Times New Roman"/>
        <family val="1"/>
      </rPr>
      <t>(nếu 1 GV không đạt trừ 0.5 đ)</t>
    </r>
  </si>
  <si>
    <r>
      <t xml:space="preserve">- XD kế hoạch kiểm tra nội bộ bám sát các văn bản chỉ đạo của các cấp (0,25đ)
- Có đủ hồ sơ theo qui định (0,25đ)
</t>
    </r>
    <r>
      <rPr>
        <i/>
        <sz val="13"/>
        <rFont val="Times New Roman"/>
        <family val="1"/>
      </rPr>
      <t>(KH không phù hợp thực tế trừ 0.25đ; thiếu 1 thành phần hồ sơ trừ 0.25đ)</t>
    </r>
  </si>
  <si>
    <r>
      <t xml:space="preserve">Công khai kế hoạch, kết quả kiểm tra nội bộ nhà trường hàng tháng trên cổng TTĐT của trường 
</t>
    </r>
    <r>
      <rPr>
        <i/>
        <sz val="13"/>
        <rFont val="Times New Roman"/>
        <family val="1"/>
      </rPr>
      <t>(1 tháng không công khai trừ 0.25đ)</t>
    </r>
  </si>
  <si>
    <r>
      <t>- Có khắc phục kịp thời các tồn tại sau KT (0,5đ)
- Công tác kiểm tra nội bộ nhà trường mang tính thúc đẩy, không hình thức, lưu đầy đủ hồ sơ, minh chứng</t>
    </r>
    <r>
      <rPr>
        <i/>
        <sz val="13"/>
        <rFont val="Times New Roman"/>
        <family val="1"/>
      </rPr>
      <t xml:space="preserve"> (0,5)
(01 Phiếu dự giờ không đánh giá đúng thực chất theo tiêu chí điểm trừ trên phiếu, không khắc phục các tồn tại  nếu có sau khi KT trừ 0.5đ)</t>
    </r>
  </si>
  <si>
    <r>
      <t xml:space="preserve">Báo cáo đầy đủ, chính xác kết quả kiểm tra nội bộ hàng tháng về PGD trong sơ kết công tác tháng </t>
    </r>
    <r>
      <rPr>
        <i/>
        <sz val="13"/>
        <rFont val="Times New Roman"/>
        <family val="1"/>
      </rPr>
      <t>(Thiếu nội dung  1 tháng trừ 0,25 điểm )</t>
    </r>
  </si>
  <si>
    <r>
      <t xml:space="preserve">Quản lý DT-HT trong và ngoài nhà trường đúng quy định và được sự đồng thuận của CMHS
</t>
    </r>
    <r>
      <rPr>
        <i/>
        <sz val="13"/>
        <rFont val="Times New Roman"/>
        <family val="1"/>
      </rPr>
      <t>(có phản ánh của PH,nếu xác minh là đúng tùy theo mức độ trừ từ 1 đến 1,5 đ)</t>
    </r>
  </si>
  <si>
    <r>
      <t xml:space="preserve">Báo cáo kịp thời các việc phát sinh, đột xuất  (0,5đ)
Xử lí giải quyết kịp thời các vụ việc không để xảy ra tình trạng đơn thư vượt cấp (0,5đ)
 </t>
    </r>
    <r>
      <rPr>
        <i/>
        <sz val="13"/>
        <rFont val="Times New Roman"/>
        <family val="1"/>
      </rPr>
      <t>(Có phản ánh, đơn thư vượt cấp nếu xác minh là đúng trừ 1đ)</t>
    </r>
  </si>
  <si>
    <r>
      <t xml:space="preserve">Cập nhật thường xuyên các nội dung, văn bản trên lớp 2 theo qui định (0,25đ)
 Mỗi GV có ít nhất 2 bài giảng điện tử được đăng tải trên kho học liệu của nhà trường </t>
    </r>
    <r>
      <rPr>
        <i/>
        <sz val="13"/>
        <rFont val="Times New Roman"/>
        <family val="1"/>
      </rPr>
      <t>(thiếu 1 bài trừ 0,25; chuyên mục trên cổng TTĐT không cập nhật kịp thời trừ 0.25đ)</t>
    </r>
  </si>
  <si>
    <r>
      <t xml:space="preserve">Hàng tháng tổ các hoạt động giới thiệu sách đúng chủ đề, hiệu quả </t>
    </r>
    <r>
      <rPr>
        <i/>
        <sz val="13"/>
        <rFont val="Times New Roman"/>
        <family val="1"/>
      </rPr>
      <t>(1 tháng không thực hiện trừ 0,5đ)</t>
    </r>
  </si>
  <si>
    <r>
      <t xml:space="preserve">100% Giáo viên, học sinh chấp hành luật giao thông, không có học sinh vi phạm  </t>
    </r>
    <r>
      <rPr>
        <i/>
        <sz val="13"/>
        <rFont val="Times New Roman"/>
        <family val="1"/>
      </rPr>
      <t>(có HS vi phạm tùy mức độ trừ từ 0.25 đến 0.5đ)</t>
    </r>
  </si>
  <si>
    <r>
      <t xml:space="preserve">Duy trì và thực hiện tốt mô hình trường học "Sáng - Xanh -Sạch -Đẹp - Văn minh"  trường học không rác, lớp học, hành lang không có thùng chứa rác, dụng cụ vệ sinh, khung cảnh nhà trường  sạch sẽ </t>
    </r>
    <r>
      <rPr>
        <i/>
        <sz val="13"/>
        <rFont val="Times New Roman"/>
        <family val="1"/>
      </rPr>
      <t>(1 lớp học có dụng cụ vệ sinh để trong lớp trừ 0.25đ)</t>
    </r>
  </si>
  <si>
    <r>
      <t xml:space="preserve">Thực hiện mô hình "Nhà vệ sinh thân thiện, không có mùi hôi", giữ gìn, bảo quản CSVC khu vệ sinh sạch sẽ...
 </t>
    </r>
    <r>
      <rPr>
        <i/>
        <sz val="13"/>
        <rFont val="Times New Roman"/>
        <family val="1"/>
      </rPr>
      <t>(để xảy ra phản ánh của phụ huynh về vệ sinh bẩn.., tùy từng mức độ trừ từ 0.5 đến 1 điểm)</t>
    </r>
  </si>
  <si>
    <r>
      <t xml:space="preserve">Thực hiện chế độ báo, nhập dữ liệu xét TN và thi vào 10 đầy đủ, chính xác, đúng thời gian </t>
    </r>
    <r>
      <rPr>
        <i/>
        <sz val="13"/>
        <rFont val="Times New Roman"/>
        <family val="1"/>
      </rPr>
      <t>(dữ liệu không chính xác 01 lần giải trình trừ 1đ)</t>
    </r>
  </si>
  <si>
    <r>
      <t xml:space="preserve">Thực hiện tự kiểm định, </t>
    </r>
    <r>
      <rPr>
        <sz val="13"/>
        <color indexed="8"/>
        <rFont val="Times New Roman"/>
        <family val="1"/>
      </rPr>
      <t>lưu đủ hồ sơ minh chứng</t>
    </r>
    <r>
      <rPr>
        <sz val="13"/>
        <color indexed="53"/>
        <rFont val="Times New Roman"/>
        <family val="1"/>
      </rPr>
      <t xml:space="preserve"> </t>
    </r>
    <r>
      <rPr>
        <sz val="13"/>
        <color indexed="8"/>
        <rFont val="Times New Roman"/>
        <family val="1"/>
      </rPr>
      <t>theo các tiêu chuẩn. Duy trì hoặc được công nhận mới, công nhận lại trường CQG</t>
    </r>
  </si>
  <si>
    <r>
      <t xml:space="preserve">Tổ chức thực hiện theo kế hoạch, giải quyết công việc theo qui trình, làm việc theo qui chế </t>
    </r>
    <r>
      <rPr>
        <i/>
        <sz val="13"/>
        <rFont val="Times New Roman"/>
        <family val="1"/>
      </rPr>
      <t xml:space="preserve">(để xảy ra sai phạm tùy từng mức độ trừ từ 1 đến 2 điểm)
</t>
    </r>
  </si>
  <si>
    <r>
      <t xml:space="preserve">Đăng ký, xây  dựng, tổ chức thực hiện mô hình mới triển khai có hiệu quả trong năm học góp phần nâng cao chất lượng giáo dục (0,5đ) </t>
    </r>
    <r>
      <rPr>
        <i/>
        <sz val="13"/>
        <color indexed="8"/>
        <rFont val="Times New Roman"/>
        <family val="1"/>
      </rPr>
      <t xml:space="preserve">(có minh chứng, kết quả kèm theo).
</t>
    </r>
    <r>
      <rPr>
        <sz val="13"/>
        <color indexed="8"/>
        <rFont val="Times New Roman"/>
        <family val="1"/>
      </rPr>
      <t>- Kĩ năng ứng dụng CNTT của BGH trong quản lý, điều hành có hiệu quả (0,5đ)</t>
    </r>
  </si>
  <si>
    <r>
      <t xml:space="preserve">- Xây dựng tập thể đoàn kết, thống nhất, không có phản ánh, kiến nghị, đơn thư khiếu nại 
</t>
    </r>
    <r>
      <rPr>
        <i/>
        <sz val="13"/>
        <rFont val="Times New Roman"/>
        <family val="1"/>
      </rPr>
      <t>(có khiếu nại nếu xác minh đúng trừ 1đ)</t>
    </r>
    <r>
      <rPr>
        <sz val="13"/>
        <rFont val="Times New Roman"/>
        <family val="1"/>
      </rPr>
      <t xml:space="preserve">
</t>
    </r>
  </si>
  <si>
    <r>
      <t xml:space="preserve">Nộp các loại báo cáo có đầy đủ các nội dung theo yêu cầu đúng thời gian, đủ nội dung </t>
    </r>
    <r>
      <rPr>
        <i/>
        <sz val="13"/>
        <rFont val="Times New Roman"/>
        <family val="1"/>
      </rPr>
      <t>(Nộp không đúng thời gian, không đủ nội dung 1 lần trừ 0,25 điểm)</t>
    </r>
  </si>
  <si>
    <r>
      <t xml:space="preserve"> Kết quả Công tác Đoàn - Đội </t>
    </r>
    <r>
      <rPr>
        <i/>
        <sz val="13"/>
        <rFont val="Times New Roman"/>
        <family val="1"/>
      </rPr>
      <t>(Xuất sắc 1 đ; Tốt: 0.75đ; Khá: 0.5đ);
Có HS đạt giải cấp Quận về hội thi Tin học trẻ (0,5đ)</t>
    </r>
  </si>
  <si>
    <r>
      <t xml:space="preserve">ĐIỂM THƯỞNG </t>
    </r>
    <r>
      <rPr>
        <sz val="13"/>
        <rFont val="Times New Roman"/>
        <family val="1"/>
      </rPr>
      <t>(tối đa cho mỗi mục 1 điểm)</t>
    </r>
  </si>
  <si>
    <t xml:space="preserve">Thi cô giáo tài năng duyên dáng hoặc các cuộc thi khác tương đương cấp TP: Nhất (1đ); Nhì (0,75đ); Ba, KK (0.7)
</t>
  </si>
  <si>
    <t xml:space="preserve"> TIÊU CHÍ ĐÁNH GIÁ THI ĐUA KHỐI TIỂU HỌC</t>
  </si>
  <si>
    <r>
      <t xml:space="preserve">- Xây dựng kế hoạch tổ chức các hoạt động giáo dục đạo đức, giáo dục truyền thống… cho HS: </t>
    </r>
    <r>
      <rPr>
        <i/>
        <sz val="14"/>
        <color indexed="8"/>
        <rFont val="Times New Roman"/>
        <family val="1"/>
      </rPr>
      <t>0,25 điểm</t>
    </r>
  </si>
  <si>
    <r>
      <t xml:space="preserve">- Tổ chức đủ các hoạt động theo kế hoạch, cập nhật kết quả trong báo cáo hàng tháng: </t>
    </r>
    <r>
      <rPr>
        <i/>
        <sz val="14"/>
        <color indexed="8"/>
        <rFont val="Times New Roman"/>
        <family val="1"/>
      </rPr>
      <t>0,25 điểm</t>
    </r>
  </si>
  <si>
    <r>
      <t xml:space="preserve">- HS tham quan đúng thời gian, an toàn: </t>
    </r>
    <r>
      <rPr>
        <i/>
        <sz val="14"/>
        <color indexed="8"/>
        <rFont val="Times New Roman"/>
        <family val="1"/>
      </rPr>
      <t>0,5 điểm</t>
    </r>
  </si>
  <si>
    <r>
      <t>-</t>
    </r>
    <r>
      <rPr>
        <i/>
        <sz val="14"/>
        <color indexed="8"/>
        <rFont val="Times New Roman"/>
        <family val="1"/>
      </rPr>
      <t xml:space="preserve"> </t>
    </r>
    <r>
      <rPr>
        <sz val="14"/>
        <color indexed="8"/>
        <rFont val="Times New Roman"/>
        <family val="1"/>
      </rPr>
      <t xml:space="preserve">Chấm bài thu hoạch, báo cáo về PGD&amp;ĐT: </t>
    </r>
    <r>
      <rPr>
        <i/>
        <sz val="14"/>
        <color indexed="8"/>
        <rFont val="Times New Roman"/>
        <family val="1"/>
      </rPr>
      <t>0,25 điểm</t>
    </r>
  </si>
  <si>
    <r>
      <t xml:space="preserve">- Có học sinh được khen thưởng cấp Quận: </t>
    </r>
    <r>
      <rPr>
        <i/>
        <sz val="14"/>
        <color indexed="8"/>
        <rFont val="Times New Roman"/>
        <family val="1"/>
      </rPr>
      <t>0,25 điểm</t>
    </r>
  </si>
  <si>
    <r>
      <t>Thực hiện đánh giá xếp loại các nhóm phẩm chất và năng lực của học sinh đúng quy định.</t>
    </r>
    <r>
      <rPr>
        <i/>
        <sz val="14"/>
        <color indexed="8"/>
        <rFont val="Times New Roman"/>
        <family val="1"/>
      </rPr>
      <t xml:space="preserve"> (01 CBGV thực hiện chưa đúng trừ 0,5 điểm)</t>
    </r>
  </si>
  <si>
    <r>
      <t xml:space="preserve">Giáo dục học sinh khuyết tật hòa nhập </t>
    </r>
    <r>
      <rPr>
        <i/>
        <sz val="14"/>
        <color indexed="8"/>
        <rFont val="Times New Roman"/>
        <family val="1"/>
      </rPr>
      <t>(nếu có):</t>
    </r>
  </si>
  <si>
    <r>
      <t xml:space="preserve">- Hồ sơ chứng minh học sinh đủ điều kiện đánh giá riêng theo quy định: </t>
    </r>
    <r>
      <rPr>
        <i/>
        <sz val="14"/>
        <color indexed="8"/>
        <rFont val="Times New Roman"/>
        <family val="1"/>
      </rPr>
      <t>0,25 điểm</t>
    </r>
    <r>
      <rPr>
        <sz val="14"/>
        <color indexed="8"/>
        <rFont val="Times New Roman"/>
        <family val="1"/>
      </rPr>
      <t xml:space="preserve"> </t>
    </r>
  </si>
  <si>
    <r>
      <t xml:space="preserve">- Hồ sơ theo dõi sự tiến bộ của HS hàng tháng: </t>
    </r>
    <r>
      <rPr>
        <i/>
        <sz val="14"/>
        <color indexed="8"/>
        <rFont val="Times New Roman"/>
        <family val="1"/>
      </rPr>
      <t>0,25 điểm</t>
    </r>
  </si>
  <si>
    <r>
      <t xml:space="preserve">Thực hiện phòng chống bạo lực học đường. </t>
    </r>
    <r>
      <rPr>
        <i/>
        <sz val="14"/>
        <color indexed="8"/>
        <rFont val="Times New Roman"/>
        <family val="1"/>
      </rPr>
      <t>Nếu xảy ra hiện tượng học sinh đánh nhau trong và ngoài nhà trường trừ 0,5 điểm.</t>
    </r>
  </si>
  <si>
    <r>
      <t xml:space="preserve">- Đạt chỉ tiêu được giao: </t>
    </r>
    <r>
      <rPr>
        <i/>
        <sz val="14"/>
        <color indexed="8"/>
        <rFont val="Times New Roman"/>
        <family val="1"/>
      </rPr>
      <t>2 điểm</t>
    </r>
  </si>
  <si>
    <r>
      <t xml:space="preserve">- Thấp hơn chỉ tiêu được giao dưới 5%: </t>
    </r>
    <r>
      <rPr>
        <i/>
        <sz val="14"/>
        <color indexed="8"/>
        <rFont val="Times New Roman"/>
        <family val="1"/>
      </rPr>
      <t>1,75 điểm</t>
    </r>
  </si>
  <si>
    <r>
      <t xml:space="preserve">- Thấp hơn chỉ tiêu từ 5% đến dưới 10%: </t>
    </r>
    <r>
      <rPr>
        <i/>
        <sz val="14"/>
        <color indexed="8"/>
        <rFont val="Times New Roman"/>
        <family val="1"/>
      </rPr>
      <t>1,5 điểm</t>
    </r>
  </si>
  <si>
    <r>
      <t xml:space="preserve">- Thấp hơn chỉ tiêu từ 10% đến dưới 15%: </t>
    </r>
    <r>
      <rPr>
        <i/>
        <sz val="14"/>
        <color indexed="8"/>
        <rFont val="Times New Roman"/>
        <family val="1"/>
      </rPr>
      <t>1,25 điểm</t>
    </r>
  </si>
  <si>
    <r>
      <t xml:space="preserve">- Thấp hơn chỉ tiêu được giao từ 15% trở lên: </t>
    </r>
    <r>
      <rPr>
        <i/>
        <sz val="14"/>
        <color indexed="8"/>
        <rFont val="Times New Roman"/>
        <family val="1"/>
      </rPr>
      <t>1 điểm</t>
    </r>
  </si>
  <si>
    <r>
      <t>Chất lượng của GV</t>
    </r>
    <r>
      <rPr>
        <sz val="14"/>
        <color indexed="8"/>
        <rFont val="Times New Roman"/>
        <family val="1"/>
      </rPr>
      <t xml:space="preserve"> </t>
    </r>
  </si>
  <si>
    <r>
      <t xml:space="preserve">CB, GV thực hiện  quy chế chuyên môn, hồ sơ đầy đủ, cập nhật </t>
    </r>
    <r>
      <rPr>
        <i/>
        <sz val="14"/>
        <color indexed="8"/>
        <rFont val="Times New Roman"/>
        <family val="1"/>
      </rPr>
      <t>(01 CBGV thực hiện chưa đúng trừ 0,5 điểm)</t>
    </r>
  </si>
  <si>
    <r>
      <t xml:space="preserve">GV đánh giá HS theo VB hợp nhất 03/VBHN-BGD&amp;ĐT ngày 28/9/2016 và Thông tư 27/2020/TT-BGD&amp;ĐT đúng tiến độ </t>
    </r>
    <r>
      <rPr>
        <i/>
        <sz val="14"/>
        <color indexed="8"/>
        <rFont val="Times New Roman"/>
        <family val="1"/>
      </rPr>
      <t>(01 CBGV thực hiện chưa đúng trừ 0,5 điểm)</t>
    </r>
    <r>
      <rPr>
        <sz val="14"/>
        <color indexed="8"/>
        <rFont val="Times New Roman"/>
        <family val="1"/>
      </rPr>
      <t xml:space="preserve">; Ra đề KTĐK bám sát ma trận đề, chuẩn KT-KN, đủ nội dung </t>
    </r>
    <r>
      <rPr>
        <i/>
        <sz val="14"/>
        <color indexed="8"/>
        <rFont val="Times New Roman"/>
        <family val="1"/>
      </rPr>
      <t>(01 đề KTĐK thực hiện chưa đúng trừ 0,5 điểm)</t>
    </r>
  </si>
  <si>
    <r>
      <t xml:space="preserve">Cập nhật thông tin đánh giá HS vào phần mềm  QLCLGD TH đúng tiến độ </t>
    </r>
    <r>
      <rPr>
        <i/>
        <sz val="14"/>
        <color indexed="8"/>
        <rFont val="Times New Roman"/>
        <family val="1"/>
      </rPr>
      <t>(01 CBGV thực hiện chưa đúng trừ 0,5 điểm)</t>
    </r>
  </si>
  <si>
    <r>
      <t xml:space="preserve">GV thực hiện sinh hoạt chuyên môn theo quy định </t>
    </r>
    <r>
      <rPr>
        <i/>
        <sz val="14"/>
        <color indexed="8"/>
        <rFont val="Times New Roman"/>
        <family val="1"/>
      </rPr>
      <t>(01 CBGV thực hiện chưa đúng trừ 0,5 điểm)</t>
    </r>
  </si>
  <si>
    <r>
      <t xml:space="preserve">Các tiết dạy do Phòng GD&amp;ĐT và cộng tác viên thanh tra dự giờ được xếp loại từ Khá trở lên </t>
    </r>
    <r>
      <rPr>
        <i/>
        <sz val="14"/>
        <color indexed="8"/>
        <rFont val="Times New Roman"/>
        <family val="1"/>
      </rPr>
      <t>(01 tiết xếp loại Đạt trừ 0,25 điểm, 01 tiết xếp loại Chưa đạt  trừ 0,5 điểm)</t>
    </r>
  </si>
  <si>
    <r>
      <t xml:space="preserve">GV đăng kí sử dụng ĐDDH thường xuyên: </t>
    </r>
    <r>
      <rPr>
        <i/>
        <sz val="14"/>
        <color indexed="8"/>
        <rFont val="Times New Roman"/>
        <family val="1"/>
      </rPr>
      <t>(01 CBGV thực hiện chưa đúng trừ 0,5 điểm)</t>
    </r>
    <r>
      <rPr>
        <sz val="14"/>
        <color indexed="8"/>
        <rFont val="Times New Roman"/>
        <family val="1"/>
      </rPr>
      <t xml:space="preserve">; hồ sơ phòng đồ dùng đầy đủ, có chất lượng </t>
    </r>
    <r>
      <rPr>
        <i/>
        <sz val="14"/>
        <color indexed="8"/>
        <rFont val="Times New Roman"/>
        <family val="1"/>
      </rPr>
      <t>(thiếu 01 loại hồ sơ trừ 0,5 điểm; 01 loại hồ sơ chưa đảm bảo chất lượng theo quy định trừ 0,25 điểm)</t>
    </r>
    <r>
      <rPr>
        <sz val="14"/>
        <color indexed="8"/>
        <rFont val="Times New Roman"/>
        <family val="1"/>
      </rPr>
      <t>.</t>
    </r>
  </si>
  <si>
    <r>
      <t xml:space="preserve">Xây dựng kế hoạch </t>
    </r>
    <r>
      <rPr>
        <i/>
        <sz val="14"/>
        <color indexed="8"/>
        <rFont val="Times New Roman"/>
        <family val="1"/>
      </rPr>
      <t>(0,25 điểm)</t>
    </r>
    <r>
      <rPr>
        <sz val="14"/>
        <color indexed="8"/>
        <rFont val="Times New Roman"/>
        <family val="1"/>
      </rPr>
      <t xml:space="preserve">, thành lập BCĐ, BGK hội thi GVG cấp trường </t>
    </r>
    <r>
      <rPr>
        <i/>
        <sz val="14"/>
        <color indexed="8"/>
        <rFont val="Times New Roman"/>
        <family val="1"/>
      </rPr>
      <t>(0,25 điểm)</t>
    </r>
  </si>
  <si>
    <r>
      <t xml:space="preserve">Tổ chức hội thi GVG cấp trường theo kế hoạch </t>
    </r>
    <r>
      <rPr>
        <i/>
        <sz val="14"/>
        <color indexed="8"/>
        <rFont val="Times New Roman"/>
        <family val="1"/>
      </rPr>
      <t xml:space="preserve">(0,25 điểm), </t>
    </r>
    <r>
      <rPr>
        <sz val="14"/>
        <color indexed="8"/>
        <rFont val="Times New Roman"/>
        <family val="1"/>
      </rPr>
      <t xml:space="preserve">đánh giá rõ ưu điểm, hạn chế, giải pháp nâng cao chất lượng chuyên môn </t>
    </r>
    <r>
      <rPr>
        <i/>
        <sz val="14"/>
        <color indexed="8"/>
        <rFont val="Times New Roman"/>
        <family val="1"/>
      </rPr>
      <t>(0,25 điểm)</t>
    </r>
  </si>
  <si>
    <r>
      <t xml:space="preserve">100% GV dự thi GVG cấp Quận được công nhận GVG cấp Quận </t>
    </r>
    <r>
      <rPr>
        <i/>
        <sz val="14"/>
        <color indexed="8"/>
        <rFont val="Times New Roman"/>
        <family val="1"/>
      </rPr>
      <t>(01 CBGV không được công nhận trừ 0,5 điểm)</t>
    </r>
  </si>
  <si>
    <r>
      <t xml:space="preserve">Có GV đạt giải cấp Quận </t>
    </r>
    <r>
      <rPr>
        <i/>
        <sz val="14"/>
        <color indexed="8"/>
        <rFont val="Times New Roman"/>
        <family val="1"/>
      </rPr>
      <t>(Nhất: 1 điểm; Nhì: 0,75 điểm; Ba: 0,5 điểm)</t>
    </r>
    <r>
      <rPr>
        <sz val="14"/>
        <color indexed="8"/>
        <rFont val="Times New Roman"/>
        <family val="1"/>
      </rPr>
      <t xml:space="preserve">  </t>
    </r>
  </si>
  <si>
    <r>
      <t xml:space="preserve">Thành lập ban kiểm tra và phân công nhiệm vụ các thành viên trong ban kiểm tra </t>
    </r>
    <r>
      <rPr>
        <i/>
        <sz val="14"/>
        <color indexed="8"/>
        <rFont val="Times New Roman"/>
        <family val="1"/>
      </rPr>
      <t>(thiếu 01 nội dung trừ 0,5 điểm)</t>
    </r>
  </si>
  <si>
    <r>
      <t xml:space="preserve">Công khai kế hoạch, kết quả kiểm tra nội bộ hàng tháng tại phòng hội đồng nhà trường </t>
    </r>
    <r>
      <rPr>
        <i/>
        <sz val="14"/>
        <color indexed="8"/>
        <rFont val="Times New Roman"/>
        <family val="1"/>
      </rPr>
      <t>(thiếu 01 tháng trừ 0,5 điểm)</t>
    </r>
  </si>
  <si>
    <r>
      <t xml:space="preserve">Hàng tháng thực hiện đúng hoặc điều chỉnh hợp lý kế hoạch đề ra, lưu đầy đủ hồ sơ kiểm tra và khắc phục tồn tại sau tự kiểm tra </t>
    </r>
    <r>
      <rPr>
        <i/>
        <sz val="14"/>
        <color indexed="8"/>
        <rFont val="Times New Roman"/>
        <family val="1"/>
      </rPr>
      <t>(thiếu 01 tháng trừ 0,5 điểm)</t>
    </r>
  </si>
  <si>
    <r>
      <t xml:space="preserve">Báo cáo đầy đủ, chính xác kết quả kiểm tra nội bộ hàng tháng về Phòng GD&amp;ĐT trong sơ kết công tác tháng </t>
    </r>
    <r>
      <rPr>
        <i/>
        <sz val="14"/>
        <color indexed="8"/>
        <rFont val="Times New Roman"/>
        <family val="1"/>
      </rPr>
      <t>(thiếu nội dung 1 tháng trừ 0,25 điểm)</t>
    </r>
  </si>
  <si>
    <r>
      <t xml:space="preserve">Báo cáo sơ kết và tổng kết công tác kiểm tra nội bộ đúng thời gian quy định </t>
    </r>
    <r>
      <rPr>
        <i/>
        <sz val="14"/>
        <color indexed="8"/>
        <rFont val="Times New Roman"/>
        <family val="1"/>
      </rPr>
      <t>(0,25 điểm)</t>
    </r>
    <r>
      <rPr>
        <sz val="14"/>
        <color indexed="8"/>
        <rFont val="Times New Roman"/>
        <family val="1"/>
      </rPr>
      <t xml:space="preserve">. Báo cáo kịp thời  các việc đột xuất </t>
    </r>
    <r>
      <rPr>
        <i/>
        <sz val="14"/>
        <color indexed="8"/>
        <rFont val="Times New Roman"/>
        <family val="1"/>
      </rPr>
      <t>(0,25 điểm).</t>
    </r>
  </si>
  <si>
    <r>
      <t>Xử lý, giải quyết kịp thời khi có vụ việc xảy ra, không để xảy ra đơn thư vượt cấp</t>
    </r>
    <r>
      <rPr>
        <sz val="14"/>
        <color indexed="12"/>
        <rFont val="Times New Roman"/>
        <family val="1"/>
      </rPr>
      <t xml:space="preserve"> </t>
    </r>
    <r>
      <rPr>
        <i/>
        <sz val="14"/>
        <color indexed="12"/>
        <rFont val="Times New Roman"/>
        <family val="1"/>
      </rPr>
      <t>(có phản ánh, đơn thư vượt cấp xác minh đúng trừ 2,5 điểm/lần)</t>
    </r>
  </si>
  <si>
    <r>
      <t xml:space="preserve">Một chuyên mục tối thiểu có tin 01 bài hoạt động hàng tháng của người phụ trách trên các mặt công tác chuyên môn và quản lý. </t>
    </r>
    <r>
      <rPr>
        <i/>
        <sz val="14"/>
        <color indexed="8"/>
        <rFont val="Times New Roman"/>
        <family val="1"/>
      </rPr>
      <t>(Mỗi nội dung tồn tại trừ 0,25 điểm)</t>
    </r>
  </si>
  <si>
    <r>
      <t xml:space="preserve">Các chuyên mục: Kho học liệu điện tử; Các nội dung công khai; Các chuyên mục khác theo quy định. </t>
    </r>
    <r>
      <rPr>
        <i/>
        <sz val="14"/>
        <color indexed="8"/>
        <rFont val="Times New Roman"/>
        <family val="1"/>
      </rPr>
      <t>(Mỗi nội dung công khai cập nhật không đầy đủ, kịp thời: trừ 0,5điểm; các nội dung khác trừ 0,25 điểm)</t>
    </r>
  </si>
  <si>
    <r>
      <t xml:space="preserve">Mỗi GV có ít nhất 2 bài giảng điện tử/1HK: được đưa lên cổng thông tin điện tử nhà trường, lưu kho học liệu, thể hiện qua phiếu đánh giá tiết dạy, kế hoạch chuyên môn. </t>
    </r>
    <r>
      <rPr>
        <i/>
        <sz val="14"/>
        <color indexed="8"/>
        <rFont val="Times New Roman"/>
        <family val="1"/>
      </rPr>
      <t>(Thiếu sản phẩm của 1 GV trừ 0,5 điểm).</t>
    </r>
  </si>
  <si>
    <r>
      <t xml:space="preserve">Có HS thi Tin học trẻ của Quận </t>
    </r>
    <r>
      <rPr>
        <i/>
        <sz val="14"/>
        <color indexed="8"/>
        <rFont val="Times New Roman"/>
        <family val="1"/>
      </rPr>
      <t>(0,5 điểm)</t>
    </r>
    <r>
      <rPr>
        <sz val="14"/>
        <color indexed="8"/>
        <rFont val="Times New Roman"/>
        <family val="1"/>
      </rPr>
      <t xml:space="preserve">, đạt giải </t>
    </r>
    <r>
      <rPr>
        <i/>
        <sz val="14"/>
        <color indexed="8"/>
        <rFont val="Times New Roman"/>
        <family val="1"/>
      </rPr>
      <t>(Nhất,  Nhì: 0,5 điểm; Ba, KK: 0,25 điểm)</t>
    </r>
    <r>
      <rPr>
        <sz val="14"/>
        <color indexed="8"/>
        <rFont val="Times New Roman"/>
        <family val="1"/>
      </rPr>
      <t xml:space="preserve"> </t>
    </r>
  </si>
  <si>
    <r>
      <t xml:space="preserve">Có sản phẩm CNTT đạt giải cấp Quận </t>
    </r>
    <r>
      <rPr>
        <i/>
        <sz val="14"/>
        <color indexed="8"/>
        <rFont val="Times New Roman"/>
        <family val="1"/>
      </rPr>
      <t>(Nhất: 1 điểm; Nhì: 0,75 điểm; Ba: 0,5 điểm; KK: 0,25 điểm)</t>
    </r>
    <r>
      <rPr>
        <sz val="14"/>
        <color indexed="8"/>
        <rFont val="Times New Roman"/>
        <family val="1"/>
      </rPr>
      <t xml:space="preserve">  </t>
    </r>
  </si>
  <si>
    <r>
      <t xml:space="preserve">Kết quả hoạt động công tác thư viện trường học </t>
    </r>
    <r>
      <rPr>
        <i/>
        <sz val="14"/>
        <color indexed="8"/>
        <rFont val="Times New Roman"/>
        <family val="1"/>
      </rPr>
      <t>(xuất sắc: 1,5 điểm; tiên tiến: 1,25 điểm, đạt chuẩn: 1 điểm)</t>
    </r>
  </si>
  <si>
    <r>
      <t xml:space="preserve">- Đạt chỉ tiêu được giao: </t>
    </r>
    <r>
      <rPr>
        <i/>
        <sz val="14"/>
        <color indexed="8"/>
        <rFont val="Times New Roman"/>
        <family val="1"/>
      </rPr>
      <t>1,5 điểm</t>
    </r>
  </si>
  <si>
    <r>
      <t xml:space="preserve">- Thấp hơn chỉ tiêu được giao dưới 5%: </t>
    </r>
    <r>
      <rPr>
        <i/>
        <sz val="14"/>
        <color indexed="8"/>
        <rFont val="Times New Roman"/>
        <family val="1"/>
      </rPr>
      <t>1,25 điểm</t>
    </r>
  </si>
  <si>
    <r>
      <t xml:space="preserve">- Thấp hơn chỉ tiêu từ 5% đến dưới 10%: </t>
    </r>
    <r>
      <rPr>
        <i/>
        <sz val="14"/>
        <color indexed="8"/>
        <rFont val="Times New Roman"/>
        <family val="1"/>
      </rPr>
      <t>1 điểm</t>
    </r>
  </si>
  <si>
    <r>
      <t xml:space="preserve">- Thấp hơn chỉ tiêu từ 10% đến dưới 15%: </t>
    </r>
    <r>
      <rPr>
        <i/>
        <sz val="14"/>
        <color indexed="8"/>
        <rFont val="Times New Roman"/>
        <family val="1"/>
      </rPr>
      <t>0,75 điểm</t>
    </r>
  </si>
  <si>
    <r>
      <t xml:space="preserve">- Thấp hơn chỉ tiêu được giao từ 15% trở lên: </t>
    </r>
    <r>
      <rPr>
        <i/>
        <sz val="14"/>
        <color indexed="8"/>
        <rFont val="Times New Roman"/>
        <family val="1"/>
      </rPr>
      <t>0,5 điểm</t>
    </r>
  </si>
  <si>
    <r>
      <t xml:space="preserve">- Thấp hơn chỉ tiêu được giao từ 5% đến dưới 10%: </t>
    </r>
    <r>
      <rPr>
        <i/>
        <sz val="14"/>
        <color indexed="8"/>
        <rFont val="Times New Roman"/>
        <family val="1"/>
      </rPr>
      <t>1 điểm</t>
    </r>
  </si>
  <si>
    <r>
      <t xml:space="preserve">- Thấp hơn chỉ tiêu giao từ 10% đến dưới 15%: </t>
    </r>
    <r>
      <rPr>
        <i/>
        <sz val="14"/>
        <color indexed="8"/>
        <rFont val="Times New Roman"/>
        <family val="1"/>
      </rPr>
      <t>0,75 điểm</t>
    </r>
  </si>
  <si>
    <r>
      <t xml:space="preserve">- 01 ngày/tuần: </t>
    </r>
    <r>
      <rPr>
        <i/>
        <sz val="14"/>
        <color indexed="8"/>
        <rFont val="Times New Roman"/>
        <family val="1"/>
      </rPr>
      <t>0,25 điểm</t>
    </r>
  </si>
  <si>
    <r>
      <t xml:space="preserve">- 02 ngày/tuần trở lên: </t>
    </r>
    <r>
      <rPr>
        <i/>
        <sz val="14"/>
        <color indexed="8"/>
        <rFont val="Times New Roman"/>
        <family val="1"/>
      </rPr>
      <t>0,5 điểm</t>
    </r>
  </si>
  <si>
    <r>
      <t xml:space="preserve">100% GV, HS đội mũ bảo hiểm khi tham gia giao thông trên xe máy hoặc đi xe đạp điện </t>
    </r>
    <r>
      <rPr>
        <i/>
        <sz val="14"/>
        <color indexed="8"/>
        <rFont val="Times New Roman"/>
        <family val="1"/>
      </rPr>
      <t>(có 01 GV, HS vi phạm trừ 0,5 điểm/người/lần)</t>
    </r>
  </si>
  <si>
    <r>
      <t xml:space="preserve">Tổ chức tốt HKPĐ cấp trường </t>
    </r>
    <r>
      <rPr>
        <i/>
        <sz val="14"/>
        <color indexed="8"/>
        <rFont val="Times New Roman"/>
        <family val="1"/>
      </rPr>
      <t>(0,25 điểm)</t>
    </r>
    <r>
      <rPr>
        <sz val="14"/>
        <color indexed="8"/>
        <rFont val="Times New Roman"/>
        <family val="1"/>
      </rPr>
      <t xml:space="preserve">, có học sinh dự thi HKPĐ cấp Quận </t>
    </r>
    <r>
      <rPr>
        <i/>
        <sz val="14"/>
        <color indexed="8"/>
        <rFont val="Times New Roman"/>
        <family val="1"/>
      </rPr>
      <t xml:space="preserve">(0,25 điểm) </t>
    </r>
    <r>
      <rPr>
        <sz val="14"/>
        <color indexed="8"/>
        <rFont val="Times New Roman"/>
        <family val="1"/>
      </rPr>
      <t xml:space="preserve">và đạt giải </t>
    </r>
    <r>
      <rPr>
        <i/>
        <sz val="14"/>
        <color indexed="8"/>
        <rFont val="Times New Roman"/>
        <family val="1"/>
      </rPr>
      <t>(Nhất: 1 điểm, Nhì: 0,75 điểm, Ba: 0,5 điểm, KK: 0,25 điểm)</t>
    </r>
    <r>
      <rPr>
        <sz val="14"/>
        <color indexed="8"/>
        <rFont val="Times New Roman"/>
        <family val="1"/>
      </rPr>
      <t xml:space="preserve"> </t>
    </r>
  </si>
  <si>
    <r>
      <t xml:space="preserve">- Tổ chức tốt phong trào, hội thi cấp trường, có báo cáo và tư liệu, hình ảnh gửi về Phòng GD&amp;ĐT </t>
    </r>
    <r>
      <rPr>
        <i/>
        <sz val="14"/>
        <color indexed="8"/>
        <rFont val="Times New Roman"/>
        <family val="1"/>
      </rPr>
      <t xml:space="preserve">(0,5 điểm). </t>
    </r>
  </si>
  <si>
    <r>
      <t xml:space="preserve">- Tham gia thi cấp Quận và đạt giải </t>
    </r>
    <r>
      <rPr>
        <i/>
        <sz val="14"/>
        <color indexed="8"/>
        <rFont val="Times New Roman"/>
        <family val="1"/>
      </rPr>
      <t xml:space="preserve">(Nhất 1 điểm; Nhì 0,75 điểm; Ba 0,5 điểm; KK 0,25 điểm). </t>
    </r>
  </si>
  <si>
    <r>
      <t xml:space="preserve">Báo cáo tự đánh giá của trường đúng thể thức </t>
    </r>
    <r>
      <rPr>
        <i/>
        <sz val="14"/>
        <color indexed="8"/>
        <rFont val="Times New Roman"/>
        <family val="1"/>
      </rPr>
      <t>(0,25 điểm)</t>
    </r>
    <r>
      <rPr>
        <sz val="14"/>
        <color indexed="8"/>
        <rFont val="Times New Roman"/>
        <family val="1"/>
      </rPr>
      <t xml:space="preserve">, nội dung </t>
    </r>
    <r>
      <rPr>
        <i/>
        <sz val="14"/>
        <color indexed="8"/>
        <rFont val="Times New Roman"/>
        <family val="1"/>
      </rPr>
      <t>(0,25 điểm)</t>
    </r>
    <r>
      <rPr>
        <sz val="14"/>
        <color indexed="8"/>
        <rFont val="Times New Roman"/>
        <family val="1"/>
      </rPr>
      <t xml:space="preserve">, thời gian theo quy định </t>
    </r>
    <r>
      <rPr>
        <i/>
        <sz val="14"/>
        <color indexed="8"/>
        <rFont val="Times New Roman"/>
        <family val="1"/>
      </rPr>
      <t>(0,25 điểm)</t>
    </r>
  </si>
  <si>
    <r>
      <t xml:space="preserve">Thực hiện tự kiểm định, </t>
    </r>
    <r>
      <rPr>
        <sz val="14"/>
        <color indexed="8"/>
        <rFont val="Times New Roman"/>
        <family val="1"/>
      </rPr>
      <t>lưu đủ hồ sơ minh chứng</t>
    </r>
    <r>
      <rPr>
        <sz val="14"/>
        <color indexed="53"/>
        <rFont val="Times New Roman"/>
        <family val="1"/>
      </rPr>
      <t xml:space="preserve">  </t>
    </r>
    <r>
      <rPr>
        <sz val="14"/>
        <color indexed="8"/>
        <rFont val="Times New Roman"/>
        <family val="1"/>
      </rPr>
      <t>theo các tiêu chuẩn</t>
    </r>
    <r>
      <rPr>
        <sz val="14"/>
        <color indexed="53"/>
        <rFont val="Times New Roman"/>
        <family val="1"/>
      </rPr>
      <t xml:space="preserve"> </t>
    </r>
    <r>
      <rPr>
        <i/>
        <sz val="14"/>
        <color indexed="8"/>
        <rFont val="Times New Roman"/>
        <family val="1"/>
      </rPr>
      <t>(0,25 điểm/tiêu chuẩn)</t>
    </r>
  </si>
  <si>
    <r>
      <t xml:space="preserve">Công tác điều tra số liệu tuyển sinh chính xác </t>
    </r>
    <r>
      <rPr>
        <i/>
        <sz val="14"/>
        <color indexed="8"/>
        <rFont val="Times New Roman"/>
        <family val="1"/>
      </rPr>
      <t>(0,25 điểm)</t>
    </r>
    <r>
      <rPr>
        <sz val="14"/>
        <color indexed="8"/>
        <rFont val="Times New Roman"/>
        <family val="1"/>
      </rPr>
      <t xml:space="preserve">, xây  dựng kế hoạch tuyển sinh phù hợp tình hình thực tế nhà trường </t>
    </r>
    <r>
      <rPr>
        <i/>
        <sz val="14"/>
        <color indexed="8"/>
        <rFont val="Times New Roman"/>
        <family val="1"/>
      </rPr>
      <t>(0,25 điểm)</t>
    </r>
  </si>
  <si>
    <r>
      <t xml:space="preserve">Thực hiện tốt công tác tuyên truyền tuyển sinh </t>
    </r>
    <r>
      <rPr>
        <i/>
        <sz val="14"/>
        <color indexed="8"/>
        <rFont val="Times New Roman"/>
        <family val="1"/>
      </rPr>
      <t>(0,25 điểm)</t>
    </r>
    <r>
      <rPr>
        <sz val="14"/>
        <color indexed="8"/>
        <rFont val="Times New Roman"/>
        <family val="1"/>
      </rPr>
      <t xml:space="preserve">, tuyển sinh đúng chỉ tiêu được phê duyệt </t>
    </r>
    <r>
      <rPr>
        <i/>
        <sz val="14"/>
        <color indexed="8"/>
        <rFont val="Times New Roman"/>
        <family val="1"/>
      </rPr>
      <t>(0,25 điểm)</t>
    </r>
  </si>
  <si>
    <r>
      <t xml:space="preserve">Các lớp trong khối 1 không chênh quá 5 học sinh </t>
    </r>
    <r>
      <rPr>
        <i/>
        <sz val="14"/>
        <color indexed="8"/>
        <rFont val="Times New Roman"/>
        <family val="1"/>
      </rPr>
      <t>(0,25 điểm)</t>
    </r>
    <r>
      <rPr>
        <sz val="14"/>
        <color indexed="8"/>
        <rFont val="Times New Roman"/>
        <family val="1"/>
      </rPr>
      <t xml:space="preserve">, không quá 40 học sinh /lớp </t>
    </r>
    <r>
      <rPr>
        <i/>
        <sz val="14"/>
        <color indexed="8"/>
        <rFont val="Times New Roman"/>
        <family val="1"/>
      </rPr>
      <t>(0,25 điểm)</t>
    </r>
  </si>
  <si>
    <r>
      <t xml:space="preserve">Được công nhận mới hoặc duy trì tốt 5 tiêu chí trường CQG </t>
    </r>
    <r>
      <rPr>
        <i/>
        <sz val="14"/>
        <color indexed="8"/>
        <rFont val="Times New Roman"/>
        <family val="1"/>
      </rPr>
      <t>(1 điểm).</t>
    </r>
    <r>
      <rPr>
        <sz val="14"/>
        <color indexed="8"/>
        <rFont val="Times New Roman"/>
        <family val="1"/>
      </rPr>
      <t xml:space="preserve"> Không duy trì được 1 trong 5 tiêu chí CGQ hoặc chưa đạt chuẩn vì lí do khách quan </t>
    </r>
    <r>
      <rPr>
        <i/>
        <sz val="14"/>
        <color indexed="8"/>
        <rFont val="Times New Roman"/>
        <family val="1"/>
      </rPr>
      <t>(0,5 điểm)</t>
    </r>
  </si>
  <si>
    <r>
      <t xml:space="preserve">Quản lý tốt các câu lạc bộ </t>
    </r>
    <r>
      <rPr>
        <i/>
        <sz val="14"/>
        <color indexed="8"/>
        <rFont val="Times New Roman"/>
        <family val="1"/>
      </rPr>
      <t>(0,5 điểm)</t>
    </r>
    <r>
      <rPr>
        <sz val="14"/>
        <color indexed="8"/>
        <rFont val="Times New Roman"/>
        <family val="1"/>
      </rPr>
      <t xml:space="preserve">, các lớp năng khiếu </t>
    </r>
    <r>
      <rPr>
        <i/>
        <sz val="14"/>
        <color indexed="8"/>
        <rFont val="Times New Roman"/>
        <family val="1"/>
      </rPr>
      <t>(0,5 điểm)</t>
    </r>
    <r>
      <rPr>
        <sz val="14"/>
        <color indexed="8"/>
        <rFont val="Times New Roman"/>
        <family val="1"/>
      </rPr>
      <t xml:space="preserve">, các chương trình Tiếng Anh liên kết </t>
    </r>
    <r>
      <rPr>
        <i/>
        <sz val="14"/>
        <color indexed="8"/>
        <rFont val="Times New Roman"/>
        <family val="1"/>
      </rPr>
      <t>(0,5 điểm)</t>
    </r>
    <r>
      <rPr>
        <sz val="14"/>
        <color indexed="8"/>
        <rFont val="Times New Roman"/>
        <family val="1"/>
      </rPr>
      <t xml:space="preserve">, dạy thêm học thêm </t>
    </r>
    <r>
      <rPr>
        <i/>
        <sz val="14"/>
        <color indexed="8"/>
        <rFont val="Times New Roman"/>
        <family val="1"/>
      </rPr>
      <t>(1,5 điểm – trừ 0,5 điểm/lần)</t>
    </r>
    <r>
      <rPr>
        <sz val="14"/>
        <color indexed="8"/>
        <rFont val="Times New Roman"/>
        <family val="1"/>
      </rPr>
      <t xml:space="preserve">, công tác chuyên môn </t>
    </r>
    <r>
      <rPr>
        <i/>
        <sz val="14"/>
        <color indexed="8"/>
        <rFont val="Times New Roman"/>
        <family val="1"/>
      </rPr>
      <t xml:space="preserve">(0,5 điểm) </t>
    </r>
    <r>
      <rPr>
        <sz val="14"/>
        <color indexed="8"/>
        <rFont val="Times New Roman"/>
        <family val="1"/>
      </rPr>
      <t xml:space="preserve">và công tác bán trú </t>
    </r>
    <r>
      <rPr>
        <i/>
        <sz val="14"/>
        <color indexed="8"/>
        <rFont val="Times New Roman"/>
        <family val="1"/>
      </rPr>
      <t>(0,5 điểm)</t>
    </r>
  </si>
  <si>
    <r>
      <t xml:space="preserve">- Đạt chỉ tiêu được giao: </t>
    </r>
    <r>
      <rPr>
        <i/>
        <sz val="14"/>
        <color indexed="8"/>
        <rFont val="Times New Roman"/>
        <family val="1"/>
      </rPr>
      <t>1 điểm</t>
    </r>
  </si>
  <si>
    <r>
      <t xml:space="preserve">- Thấp hơn chỉ tiêu được giao dưới 5%: </t>
    </r>
    <r>
      <rPr>
        <i/>
        <sz val="14"/>
        <color indexed="8"/>
        <rFont val="Times New Roman"/>
        <family val="1"/>
      </rPr>
      <t>0,75 điểm</t>
    </r>
  </si>
  <si>
    <r>
      <t xml:space="preserve">- Thấp hơn chỉ tiêu từ 5% đến dưới 10%: </t>
    </r>
    <r>
      <rPr>
        <i/>
        <sz val="14"/>
        <color indexed="8"/>
        <rFont val="Times New Roman"/>
        <family val="1"/>
      </rPr>
      <t>0,5 điểm</t>
    </r>
  </si>
  <si>
    <r>
      <t xml:space="preserve">- Thấp hơn chỉ tiêu giao từ 10% đến dưới 15%: </t>
    </r>
    <r>
      <rPr>
        <i/>
        <sz val="14"/>
        <color indexed="8"/>
        <rFont val="Times New Roman"/>
        <family val="1"/>
      </rPr>
      <t>0,25 điểm</t>
    </r>
  </si>
  <si>
    <r>
      <t xml:space="preserve">Thực hiện chế độ thông tin báo cáo đầy đủ, đúng quy định </t>
    </r>
    <r>
      <rPr>
        <i/>
        <sz val="14"/>
        <color indexed="8"/>
        <rFont val="Times New Roman"/>
        <family val="1"/>
      </rPr>
      <t>(chậm, sai trừ 0,25 điểm/loại/lần)</t>
    </r>
  </si>
  <si>
    <r>
      <t>- Chỉ tính</t>
    </r>
    <r>
      <rPr>
        <b/>
        <sz val="14"/>
        <color indexed="8"/>
        <rFont val="Times New Roman"/>
        <family val="1"/>
      </rPr>
      <t xml:space="preserve"> </t>
    </r>
    <r>
      <rPr>
        <sz val="14"/>
        <color indexed="8"/>
        <rFont val="Times New Roman"/>
        <family val="1"/>
      </rPr>
      <t>các cuộc thi chính thức, lấy thành tích cao nhất</t>
    </r>
  </si>
  <si>
    <r>
      <t>- Các cuộc thi khác chưa được nhắc đến tính tương đương</t>
    </r>
    <r>
      <rPr>
        <sz val="14"/>
        <color indexed="8"/>
        <rFont val="Times New Roman"/>
        <family val="1"/>
      </rPr>
      <t xml:space="preserve">                   </t>
    </r>
  </si>
  <si>
    <r>
      <t xml:space="preserve">Có học sinh cấp Thành phố </t>
    </r>
    <r>
      <rPr>
        <i/>
        <sz val="14"/>
        <color indexed="8"/>
        <rFont val="Times New Roman"/>
        <family val="1"/>
      </rPr>
      <t xml:space="preserve">(Được công nhận, KK, Ba: 0,25 điểm; Nhì, Nhất: 0,5 điểm). </t>
    </r>
    <r>
      <rPr>
        <sz val="14"/>
        <color indexed="8"/>
        <rFont val="Times New Roman"/>
        <family val="1"/>
      </rPr>
      <t xml:space="preserve">Có học sinh cấp QG </t>
    </r>
    <r>
      <rPr>
        <i/>
        <sz val="14"/>
        <color indexed="8"/>
        <rFont val="Times New Roman"/>
        <family val="1"/>
      </rPr>
      <t>(Được công nhận, KK,  Ba: 0,75 điểm; Nhì, Nhất: 1 điểm)</t>
    </r>
  </si>
  <si>
    <r>
      <t xml:space="preserve">Thi GVG, GVG chuyên đề đạt giải cấp Thành phố </t>
    </r>
    <r>
      <rPr>
        <i/>
        <sz val="14"/>
        <color indexed="8"/>
        <rFont val="Times New Roman"/>
        <family val="1"/>
      </rPr>
      <t>(Được công nhận, KK: 0,25 điểm, Ba: 0,5 điểm, Nhì: 0,75 điểm, Nhất: 1 điểm)</t>
    </r>
  </si>
  <si>
    <r>
      <t xml:space="preserve">Thi sản phẩm CNTT cấp Thành phố </t>
    </r>
    <r>
      <rPr>
        <i/>
        <sz val="14"/>
        <color indexed="8"/>
        <rFont val="Times New Roman"/>
        <family val="1"/>
      </rPr>
      <t>(KK: 0,25 điểm, Ba: 0,5 điểm; Nhì: 0,75 điểm, Nhất 1 điểm)</t>
    </r>
  </si>
  <si>
    <r>
      <t xml:space="preserve">Các cuộc thi khác đạt giải cấp Thành phố </t>
    </r>
    <r>
      <rPr>
        <i/>
        <sz val="14"/>
        <color indexed="8"/>
        <rFont val="Times New Roman"/>
        <family val="1"/>
      </rPr>
      <t>(KK, Ba: 0,25 điểm; Nhì, Nhất: 0,5 điểm)</t>
    </r>
    <r>
      <rPr>
        <sz val="14"/>
        <color indexed="8"/>
        <rFont val="Times New Roman"/>
        <family val="1"/>
      </rPr>
      <t xml:space="preserve">, cấp Quốc gia </t>
    </r>
    <r>
      <rPr>
        <i/>
        <sz val="14"/>
        <color indexed="8"/>
        <rFont val="Times New Roman"/>
        <family val="1"/>
      </rPr>
      <t xml:space="preserve">(KK, Ba: 0,75 điểm; Nhì, Nhất: 1 điểm). </t>
    </r>
  </si>
  <si>
    <t>Trường chấm điểm</t>
  </si>
  <si>
    <t>BIỂU ĐIỂM ĐÁNH GIÁ THI ĐUA CÁC TRƯỜNG NĂM HỌC 2021 -2022</t>
  </si>
  <si>
    <t>Công đoàn cơ sở đạt từ 97 điểm trở lên</t>
  </si>
  <si>
    <t>Công đoàn cơ sở đạt từ 93 đến dưới 97 điểm</t>
  </si>
  <si>
    <t>Công đoàn cơ sở đạt từ 90 đến dưới 93 điểm</t>
  </si>
  <si>
    <t>Công đoàn cơ sở đạt từ 85 đến dưới 90 điểm</t>
  </si>
  <si>
    <t>Công đoàn cơ sở đạt từ 80 đến dưới 85 điểm</t>
  </si>
  <si>
    <t>Công đoàn cơ sở đạt từ 80 điểm trở xuống</t>
  </si>
  <si>
    <t>Thiết lập đầy đủ hồ sơ đánh giá, nộp kết quả đánh giá đúng tiến độ</t>
  </si>
  <si>
    <t>Công tác đào tạo bồi dưỡng</t>
  </si>
  <si>
    <t>Ban hành Kế hoạch VTLT năm 2022</t>
  </si>
  <si>
    <t>2.4</t>
  </si>
  <si>
    <t>Giải quyết chế độ chính sách đúng, kịp thời</t>
  </si>
  <si>
    <t>Hưởng ứng Cuộc thi Viết về gương điển hình tiên tiến, người tốt, việc tốt (Mỗi tháng có gương gửi tính 0,2 điểm; Gương được khen cấp quận tính 0,1 điểm, khen cấp thành phố 0,2 điểm)</t>
  </si>
  <si>
    <t>Có quyết định phân công cán bộ, nhân viên làm công tác văn thư - lưu trữ (đối với những trường hợp LĐHĐ, VTLT kiêm nhiệm)</t>
  </si>
  <si>
    <t>Có kho lưu trữ theo quy định</t>
  </si>
  <si>
    <t>Quản lý hồ sơ và lập hồ sơ công việc theo lĩnh vực quản lý</t>
  </si>
  <si>
    <t>Thiết lập sổ công văn đi, đến theo đúng mẫu quy định</t>
  </si>
  <si>
    <t>100% văn bản đến thuộc diện đăng ký tại bộ phận văn thư được tiếp nhận và đăng ký vào sổ, có đóng dấu đến và ghi số, ngày tháng năm đến theo quy định</t>
  </si>
  <si>
    <t>100% các văn bản đi được ghi số và ngày tháng năm theo đúng quy định</t>
  </si>
  <si>
    <t>Văn bản ban hành đúng thể thức theo Nghị định 30/NĐ-CP của Chính phủ</t>
  </si>
  <si>
    <t>Văn bản đi được lưu đầy đủ tại văn thư cơ quan và bộ phận soạn thảo, bản lưu tại văn thư đã đóng dấu và được sắp xếp theo thứ tự đăng ký</t>
  </si>
  <si>
    <t>Báo cáo thống kê công tác VTLT khối trường học (Mẫu 01-CS, 02-CS)</t>
  </si>
  <si>
    <t>Không để xảy ra các sai phạm trong công tác chỉ đạo, điều hành</t>
  </si>
  <si>
    <t>Quản lý, sử dụng biên chế, giải quyết chế độ chính sách</t>
  </si>
  <si>
    <t xml:space="preserve"> UBND QUẬN LONG BIÊN</t>
  </si>
  <si>
    <t>TRƯỜNG MN THƯỢNG THANH</t>
  </si>
  <si>
    <t>Thượng Thanh, ngày    tháng    năm 2022</t>
  </si>
  <si>
    <t>Nguyễn Thị Ngọc Hân</t>
  </si>
  <si>
    <t>Cấp trên chấm điểm</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</si>
</sst>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_(* #,##0.0_);_(* \(#,##0.0\);_(* &quot;-&quot;?_);_(@_)"/>
    <numFmt numFmtId="180" formatCode="0.00;[Red]0.00"/>
    <numFmt numFmtId="181" formatCode="0.0%"/>
  </numFmts>
  <fonts count="113">
    <font>
      <sz val="11"/>
      <color theme="1"/>
      <name val="Calibri"/>
      <family val="2"/>
    </font>
    <font>
      <sz val="11"/>
      <color indexed="8"/>
      <name val="Arial"/>
      <family val="2"/>
    </font>
    <font>
      <sz val="14"/>
      <color indexed="8"/>
      <name val="Times New Roman"/>
      <family val="1"/>
    </font>
    <font>
      <i/>
      <sz val="14"/>
      <color indexed="8"/>
      <name val="Times New Roman"/>
      <family val="1"/>
    </font>
    <font>
      <b/>
      <sz val="14"/>
      <color indexed="8"/>
      <name val="Times New Roman"/>
      <family val="1"/>
    </font>
    <font>
      <sz val="13"/>
      <name val="Times New Roman"/>
      <family val="1"/>
    </font>
    <font>
      <b/>
      <sz val="13"/>
      <name val="Times New Roman"/>
      <family val="1"/>
    </font>
    <font>
      <b/>
      <sz val="14"/>
      <name val="Times New Roman"/>
      <family val="1"/>
    </font>
    <font>
      <sz val="12"/>
      <name val="Times New Roman"/>
      <family val="1"/>
    </font>
    <font>
      <b/>
      <u val="single"/>
      <sz val="12"/>
      <name val="Arial"/>
      <family val="2"/>
    </font>
    <font>
      <sz val="12"/>
      <name val="Arial"/>
      <family val="2"/>
    </font>
    <font>
      <b/>
      <sz val="12"/>
      <name val="Times New Roman"/>
      <family val="1"/>
    </font>
    <font>
      <i/>
      <sz val="12"/>
      <name val="Times New Roman"/>
      <family val="1"/>
    </font>
    <font>
      <b/>
      <sz val="10"/>
      <name val="Arial"/>
      <family val="2"/>
    </font>
    <font>
      <b/>
      <sz val="11"/>
      <name val="Times New Roman"/>
      <family val="1"/>
    </font>
    <font>
      <b/>
      <i/>
      <sz val="10"/>
      <name val="Arial"/>
      <family val="2"/>
    </font>
    <font>
      <sz val="10"/>
      <color indexed="10"/>
      <name val="Arial"/>
      <family val="2"/>
    </font>
    <font>
      <b/>
      <sz val="10"/>
      <color indexed="10"/>
      <name val="Arial"/>
      <family val="2"/>
    </font>
    <font>
      <sz val="11"/>
      <name val="Arial"/>
      <family val="2"/>
    </font>
    <font>
      <i/>
      <sz val="14"/>
      <name val="Times New Roman"/>
      <family val="1"/>
    </font>
    <font>
      <i/>
      <sz val="13"/>
      <name val="Times New Roman"/>
      <family val="1"/>
    </font>
    <font>
      <b/>
      <i/>
      <sz val="13"/>
      <name val="Times New Roman"/>
      <family val="1"/>
    </font>
    <font>
      <sz val="13"/>
      <color indexed="8"/>
      <name val="Times New Roman"/>
      <family val="1"/>
    </font>
    <font>
      <sz val="13"/>
      <color indexed="53"/>
      <name val="Times New Roman"/>
      <family val="1"/>
    </font>
    <font>
      <i/>
      <sz val="13"/>
      <color indexed="8"/>
      <name val="Times New Roman"/>
      <family val="1"/>
    </font>
    <font>
      <sz val="14"/>
      <color indexed="12"/>
      <name val="Times New Roman"/>
      <family val="1"/>
    </font>
    <font>
      <i/>
      <sz val="14"/>
      <color indexed="12"/>
      <name val="Times New Roman"/>
      <family val="1"/>
    </font>
    <font>
      <sz val="14"/>
      <color indexed="5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13"/>
      <color indexed="8"/>
      <name val="Times New Roman"/>
      <family val="1"/>
    </font>
    <font>
      <sz val="10"/>
      <color indexed="8"/>
      <name val="Arial"/>
      <family val="2"/>
    </font>
    <font>
      <sz val="9"/>
      <color indexed="8"/>
      <name val="Arial"/>
      <family val="2"/>
    </font>
    <font>
      <b/>
      <sz val="10"/>
      <color indexed="8"/>
      <name val="Arial"/>
      <family val="2"/>
    </font>
    <font>
      <b/>
      <i/>
      <sz val="14"/>
      <color indexed="8"/>
      <name val="Times New Roman"/>
      <family val="1"/>
    </font>
    <font>
      <b/>
      <sz val="12"/>
      <color indexed="8"/>
      <name val="Times New Roman"/>
      <family val="1"/>
    </font>
    <font>
      <sz val="10"/>
      <color indexed="8"/>
      <name val="Times New Roman"/>
      <family val="1"/>
    </font>
    <font>
      <sz val="10"/>
      <color indexed="8"/>
      <name val="Calibri"/>
      <family val="2"/>
    </font>
    <font>
      <sz val="14"/>
      <color indexed="14"/>
      <name val="Times New Roman"/>
      <family val="1"/>
    </font>
    <font>
      <sz val="14"/>
      <color indexed="8"/>
      <name val="Arial"/>
      <family val="2"/>
    </font>
    <font>
      <sz val="14"/>
      <color indexed="8"/>
      <name val="Cambria"/>
      <family val="1"/>
    </font>
    <font>
      <b/>
      <sz val="14"/>
      <color indexed="8"/>
      <name val="Cambria"/>
      <family val="1"/>
    </font>
    <font>
      <i/>
      <sz val="14"/>
      <color indexed="8"/>
      <name val="Cambria"/>
      <family val="1"/>
    </font>
    <font>
      <sz val="12"/>
      <color indexed="8"/>
      <name val="Cambria"/>
      <family val="1"/>
    </font>
    <font>
      <b/>
      <sz val="13"/>
      <color indexed="10"/>
      <name val="Times New Roman"/>
      <family val="1"/>
    </font>
    <font>
      <b/>
      <sz val="14"/>
      <color indexed="14"/>
      <name val="Times New Roman"/>
      <family val="1"/>
    </font>
    <font>
      <sz val="14"/>
      <color indexed="8"/>
      <name val="Calibri"/>
      <family val="2"/>
    </font>
    <font>
      <b/>
      <i/>
      <sz val="14"/>
      <color indexed="14"/>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Times New Roman"/>
      <family val="1"/>
    </font>
    <font>
      <b/>
      <sz val="13"/>
      <color theme="1"/>
      <name val="Times New Roman"/>
      <family val="1"/>
    </font>
    <font>
      <sz val="13"/>
      <color theme="1"/>
      <name val="Times New Roman"/>
      <family val="1"/>
    </font>
    <font>
      <sz val="14"/>
      <color theme="1"/>
      <name val="Times New Roman"/>
      <family val="1"/>
    </font>
    <font>
      <b/>
      <sz val="14"/>
      <color theme="1"/>
      <name val="Times New Roman"/>
      <family val="1"/>
    </font>
    <font>
      <sz val="10"/>
      <color theme="1"/>
      <name val="Arial"/>
      <family val="2"/>
    </font>
    <font>
      <sz val="9"/>
      <color theme="1"/>
      <name val="Arial"/>
      <family val="2"/>
    </font>
    <font>
      <b/>
      <sz val="10"/>
      <color theme="1"/>
      <name val="Arial"/>
      <family val="2"/>
    </font>
    <font>
      <i/>
      <sz val="14"/>
      <color theme="1"/>
      <name val="Times New Roman"/>
      <family val="1"/>
    </font>
    <font>
      <b/>
      <i/>
      <sz val="14"/>
      <color theme="1"/>
      <name val="Times New Roman"/>
      <family val="1"/>
    </font>
    <font>
      <b/>
      <sz val="12"/>
      <color theme="1"/>
      <name val="Times New Roman"/>
      <family val="1"/>
    </font>
    <font>
      <sz val="10"/>
      <color theme="1"/>
      <name val="Times New Roman"/>
      <family val="1"/>
    </font>
    <font>
      <sz val="10"/>
      <color theme="1"/>
      <name val="Calibri"/>
      <family val="2"/>
    </font>
    <font>
      <sz val="14"/>
      <color rgb="FFFF00FF"/>
      <name val="Times New Roman"/>
      <family val="1"/>
    </font>
    <font>
      <sz val="14"/>
      <color theme="1"/>
      <name val="Arial"/>
      <family val="2"/>
    </font>
    <font>
      <sz val="14"/>
      <color theme="1"/>
      <name val="Cambria"/>
      <family val="1"/>
    </font>
    <font>
      <b/>
      <sz val="14"/>
      <color theme="1"/>
      <name val="Cambria"/>
      <family val="1"/>
    </font>
    <font>
      <i/>
      <sz val="14"/>
      <color theme="1"/>
      <name val="Cambria"/>
      <family val="1"/>
    </font>
    <font>
      <sz val="12"/>
      <color theme="1"/>
      <name val="Cambria"/>
      <family val="1"/>
    </font>
    <font>
      <b/>
      <sz val="13"/>
      <color rgb="FFFF0000"/>
      <name val="Times New Roman"/>
      <family val="1"/>
    </font>
    <font>
      <sz val="13"/>
      <color rgb="FF000000"/>
      <name val="Times New Roman"/>
      <family val="1"/>
    </font>
    <font>
      <sz val="13"/>
      <color rgb="FFFF6600"/>
      <name val="Times New Roman"/>
      <family val="1"/>
    </font>
    <font>
      <b/>
      <sz val="14"/>
      <color rgb="FFFF00FF"/>
      <name val="Times New Roman"/>
      <family val="1"/>
    </font>
    <font>
      <sz val="14"/>
      <color theme="1"/>
      <name val="Calibri"/>
      <family val="2"/>
    </font>
    <font>
      <sz val="14"/>
      <color rgb="FF0000CC"/>
      <name val="Times New Roman"/>
      <family val="1"/>
    </font>
    <font>
      <b/>
      <i/>
      <sz val="14"/>
      <color rgb="FFFF00FF"/>
      <name val="Times New Roman"/>
      <family val="1"/>
    </font>
    <font>
      <i/>
      <sz val="13"/>
      <color theme="1"/>
      <name val="Times New Roman"/>
      <family val="1"/>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bottom/>
    </border>
    <border>
      <left style="thin">
        <color rgb="FF000000"/>
      </left>
      <right>
        <color indexed="63"/>
      </right>
      <top style="thin">
        <color rgb="FF000000"/>
      </top>
      <bottom style="thin">
        <color rgb="FF000000"/>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8" borderId="2"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03">
    <xf numFmtId="0" fontId="0" fillId="0" borderId="0" xfId="0" applyFont="1" applyAlignment="1">
      <alignment/>
    </xf>
    <xf numFmtId="0" fontId="84" fillId="0" borderId="0" xfId="0" applyFont="1" applyFill="1" applyBorder="1" applyAlignment="1">
      <alignment/>
    </xf>
    <xf numFmtId="0" fontId="85" fillId="0" borderId="10" xfId="0" applyFont="1" applyBorder="1" applyAlignment="1">
      <alignment horizontal="center" vertical="center" wrapText="1"/>
    </xf>
    <xf numFmtId="0" fontId="86" fillId="0" borderId="11" xfId="0" applyFont="1" applyBorder="1" applyAlignment="1">
      <alignment horizontal="center" vertical="top" wrapText="1"/>
    </xf>
    <xf numFmtId="0" fontId="87" fillId="0" borderId="11" xfId="0" applyFont="1" applyBorder="1" applyAlignment="1">
      <alignment horizontal="center" vertical="top" wrapText="1"/>
    </xf>
    <xf numFmtId="0" fontId="86" fillId="0" borderId="12" xfId="0" applyFont="1" applyBorder="1" applyAlignment="1">
      <alignment horizontal="center" vertical="top" wrapText="1"/>
    </xf>
    <xf numFmtId="0" fontId="87" fillId="0" borderId="12" xfId="0" applyFont="1" applyBorder="1" applyAlignment="1">
      <alignment horizontal="center" vertical="top" wrapText="1"/>
    </xf>
    <xf numFmtId="0" fontId="86" fillId="0" borderId="0" xfId="0" applyFont="1" applyBorder="1" applyAlignment="1">
      <alignment horizontal="center" vertical="top" wrapText="1"/>
    </xf>
    <xf numFmtId="0" fontId="88" fillId="0" borderId="0" xfId="0" applyFont="1" applyFill="1" applyBorder="1" applyAlignment="1">
      <alignment horizontal="justify" vertical="center"/>
    </xf>
    <xf numFmtId="0" fontId="89" fillId="0" borderId="10"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90" fillId="0" borderId="0" xfId="0" applyFont="1" applyFill="1" applyBorder="1" applyAlignment="1">
      <alignment/>
    </xf>
    <xf numFmtId="0" fontId="91" fillId="0" borderId="0" xfId="0" applyFont="1" applyFill="1" applyBorder="1" applyAlignment="1">
      <alignment/>
    </xf>
    <xf numFmtId="0" fontId="92" fillId="0" borderId="0" xfId="0" applyFont="1" applyFill="1" applyBorder="1" applyAlignment="1">
      <alignment/>
    </xf>
    <xf numFmtId="0" fontId="87" fillId="0" borderId="13" xfId="0" applyFont="1" applyBorder="1" applyAlignment="1">
      <alignment horizontal="center" vertical="top" wrapText="1"/>
    </xf>
    <xf numFmtId="0" fontId="89" fillId="0" borderId="10" xfId="0" applyFont="1" applyBorder="1" applyAlignment="1">
      <alignment horizontal="center" vertical="top" wrapText="1"/>
    </xf>
    <xf numFmtId="0" fontId="88" fillId="0" borderId="10" xfId="0" applyFont="1" applyBorder="1" applyAlignment="1">
      <alignment horizontal="center" vertical="top" wrapText="1"/>
    </xf>
    <xf numFmtId="0" fontId="93" fillId="0" borderId="10" xfId="0" applyFont="1" applyBorder="1" applyAlignment="1">
      <alignment horizontal="left" vertical="top" wrapText="1"/>
    </xf>
    <xf numFmtId="0" fontId="88" fillId="33" borderId="10" xfId="0" applyFont="1" applyFill="1" applyBorder="1" applyAlignment="1">
      <alignment horizontal="center" vertical="top" wrapText="1"/>
    </xf>
    <xf numFmtId="0" fontId="93" fillId="33" borderId="10" xfId="0" applyFont="1" applyFill="1" applyBorder="1" applyAlignment="1">
      <alignment horizontal="left" vertical="top" wrapText="1"/>
    </xf>
    <xf numFmtId="0" fontId="93" fillId="0" borderId="10" xfId="0" applyFont="1" applyBorder="1" applyAlignment="1">
      <alignment horizontal="justify" vertical="top" wrapText="1"/>
    </xf>
    <xf numFmtId="0" fontId="88" fillId="0" borderId="10" xfId="0" applyFont="1" applyFill="1" applyBorder="1" applyAlignment="1">
      <alignment horizontal="center" vertical="center" wrapText="1"/>
    </xf>
    <xf numFmtId="0" fontId="88" fillId="0" borderId="10" xfId="0" applyFont="1" applyFill="1" applyBorder="1" applyAlignment="1">
      <alignment horizontal="justify" vertical="center" wrapText="1"/>
    </xf>
    <xf numFmtId="0" fontId="89" fillId="0" borderId="10" xfId="0" applyFont="1" applyBorder="1" applyAlignment="1">
      <alignment horizontal="center" vertical="center" wrapText="1"/>
    </xf>
    <xf numFmtId="0" fontId="89" fillId="0" borderId="10" xfId="0" applyFont="1" applyBorder="1" applyAlignment="1">
      <alignment horizontal="left" vertical="center" wrapText="1"/>
    </xf>
    <xf numFmtId="0" fontId="94" fillId="0" borderId="10" xfId="0" applyFont="1" applyBorder="1" applyAlignment="1">
      <alignment horizontal="left" vertical="top" wrapText="1"/>
    </xf>
    <xf numFmtId="0" fontId="84" fillId="0" borderId="0" xfId="0" applyFont="1" applyFill="1" applyBorder="1" applyAlignment="1">
      <alignment horizontal="center"/>
    </xf>
    <xf numFmtId="0" fontId="88" fillId="33" borderId="10" xfId="0" applyFont="1" applyFill="1" applyBorder="1" applyAlignment="1">
      <alignment horizontal="center" vertical="center" wrapText="1"/>
    </xf>
    <xf numFmtId="0" fontId="88" fillId="0" borderId="10" xfId="0" applyFont="1" applyBorder="1" applyAlignment="1">
      <alignment horizontal="center" vertical="center" wrapText="1"/>
    </xf>
    <xf numFmtId="0" fontId="88" fillId="0" borderId="10" xfId="0" applyFont="1" applyBorder="1" applyAlignment="1" quotePrefix="1">
      <alignment horizontal="center" vertical="center" wrapText="1"/>
    </xf>
    <xf numFmtId="0" fontId="85" fillId="0" borderId="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89" fillId="0" borderId="10" xfId="0" applyFont="1" applyFill="1" applyBorder="1" applyAlignment="1">
      <alignment horizontal="left" vertical="center" wrapText="1"/>
    </xf>
    <xf numFmtId="0" fontId="88" fillId="0" borderId="10" xfId="0" applyFont="1" applyBorder="1" applyAlignment="1">
      <alignment vertical="top" wrapText="1"/>
    </xf>
    <xf numFmtId="0" fontId="94" fillId="0" borderId="10" xfId="0" applyFont="1" applyFill="1" applyBorder="1" applyAlignment="1">
      <alignment horizontal="center" vertical="center" wrapText="1"/>
    </xf>
    <xf numFmtId="0" fontId="88" fillId="0" borderId="0" xfId="0" applyFont="1" applyFill="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left" vertical="top" wrapText="1"/>
    </xf>
    <xf numFmtId="38" fontId="10" fillId="0" borderId="0" xfId="0" applyNumberFormat="1" applyFont="1" applyAlignment="1">
      <alignment horizontal="center" vertical="center" wrapText="1"/>
    </xf>
    <xf numFmtId="0" fontId="10" fillId="0" borderId="0" xfId="0" applyFont="1" applyAlignment="1">
      <alignment horizontal="right"/>
    </xf>
    <xf numFmtId="0" fontId="10" fillId="0" borderId="0" xfId="0" applyFont="1" applyAlignment="1">
      <alignment/>
    </xf>
    <xf numFmtId="0" fontId="0" fillId="0" borderId="0" xfId="0" applyAlignment="1">
      <alignment horizontal="center"/>
    </xf>
    <xf numFmtId="0" fontId="95" fillId="0" borderId="0" xfId="0" applyFont="1" applyAlignment="1">
      <alignment/>
    </xf>
    <xf numFmtId="0" fontId="96" fillId="0" borderId="0" xfId="0" applyFont="1" applyAlignment="1">
      <alignment/>
    </xf>
    <xf numFmtId="0" fontId="97" fillId="0" borderId="0" xfId="0" applyFont="1" applyAlignment="1">
      <alignment wrapText="1"/>
    </xf>
    <xf numFmtId="0" fontId="5" fillId="0" borderId="0" xfId="0" applyFont="1" applyAlignment="1">
      <alignment vertical="top" wrapText="1"/>
    </xf>
    <xf numFmtId="0" fontId="95" fillId="0" borderId="10" xfId="0" applyFont="1" applyBorder="1" applyAlignment="1">
      <alignment horizontal="center" wrapText="1"/>
    </xf>
    <xf numFmtId="0" fontId="88" fillId="0" borderId="10" xfId="0" applyFont="1" applyBorder="1" applyAlignment="1">
      <alignment horizontal="center" wrapText="1"/>
    </xf>
    <xf numFmtId="0" fontId="88" fillId="0" borderId="10" xfId="0" applyFont="1" applyBorder="1" applyAlignment="1">
      <alignment wrapText="1"/>
    </xf>
    <xf numFmtId="0" fontId="98" fillId="0" borderId="10" xfId="0" applyFont="1" applyBorder="1" applyAlignment="1">
      <alignment horizontal="center" wrapText="1"/>
    </xf>
    <xf numFmtId="0" fontId="98" fillId="0" borderId="10" xfId="0" applyFont="1" applyBorder="1" applyAlignment="1">
      <alignment wrapText="1"/>
    </xf>
    <xf numFmtId="177" fontId="13" fillId="0" borderId="0" xfId="41" applyNumberFormat="1" applyFont="1" applyAlignment="1">
      <alignment horizontal="center"/>
    </xf>
    <xf numFmtId="0" fontId="15" fillId="0" borderId="0" xfId="0" applyFont="1" applyAlignment="1">
      <alignment/>
    </xf>
    <xf numFmtId="0" fontId="0" fillId="2" borderId="0" xfId="0" applyFill="1" applyAlignment="1">
      <alignment/>
    </xf>
    <xf numFmtId="0" fontId="0" fillId="33" borderId="0" xfId="0" applyFill="1" applyAlignment="1">
      <alignment/>
    </xf>
    <xf numFmtId="0" fontId="11" fillId="33" borderId="0" xfId="0" applyFont="1" applyFill="1" applyAlignment="1">
      <alignment vertical="center"/>
    </xf>
    <xf numFmtId="0" fontId="12" fillId="33" borderId="0" xfId="0" applyFont="1" applyFill="1" applyAlignment="1">
      <alignment/>
    </xf>
    <xf numFmtId="0" fontId="18" fillId="0" borderId="0" xfId="0" applyFont="1" applyAlignment="1">
      <alignment/>
    </xf>
    <xf numFmtId="177" fontId="0" fillId="0" borderId="0" xfId="41" applyNumberFormat="1" applyFont="1" applyAlignment="1">
      <alignment horizontal="center"/>
    </xf>
    <xf numFmtId="0" fontId="0" fillId="33" borderId="0" xfId="0" applyFill="1" applyAlignment="1">
      <alignment horizontal="center"/>
    </xf>
    <xf numFmtId="0" fontId="13" fillId="0" borderId="0" xfId="0" applyFont="1" applyAlignment="1">
      <alignment horizontal="left"/>
    </xf>
    <xf numFmtId="0" fontId="99" fillId="0" borderId="10" xfId="0" applyFont="1" applyFill="1" applyBorder="1" applyAlignment="1">
      <alignment/>
    </xf>
    <xf numFmtId="0" fontId="100" fillId="0" borderId="10" xfId="0" applyFont="1" applyFill="1" applyBorder="1" applyAlignment="1">
      <alignment horizontal="center" vertical="center"/>
    </xf>
    <xf numFmtId="0" fontId="101" fillId="0" borderId="10" xfId="0" applyFont="1" applyFill="1" applyBorder="1" applyAlignment="1">
      <alignment/>
    </xf>
    <xf numFmtId="0" fontId="101" fillId="0" borderId="10" xfId="0" applyFont="1" applyFill="1" applyBorder="1" applyAlignment="1">
      <alignment horizontal="center"/>
    </xf>
    <xf numFmtId="0" fontId="100" fillId="0" borderId="10" xfId="0" applyFont="1" applyFill="1" applyBorder="1" applyAlignment="1">
      <alignment/>
    </xf>
    <xf numFmtId="0" fontId="102" fillId="0" borderId="10" xfId="0" applyFont="1" applyFill="1" applyBorder="1" applyAlignment="1">
      <alignment/>
    </xf>
    <xf numFmtId="0" fontId="103" fillId="0" borderId="0" xfId="0" applyFont="1" applyFill="1" applyBorder="1" applyAlignment="1">
      <alignment horizontal="left"/>
    </xf>
    <xf numFmtId="0" fontId="89" fillId="0" borderId="0" xfId="0" applyFont="1" applyAlignment="1">
      <alignment/>
    </xf>
    <xf numFmtId="0" fontId="88" fillId="0" borderId="10" xfId="0" applyFont="1" applyFill="1" applyBorder="1" applyAlignment="1">
      <alignment horizontal="left" vertical="center" wrapText="1"/>
    </xf>
    <xf numFmtId="0" fontId="89" fillId="0" borderId="10" xfId="0" applyFont="1" applyBorder="1" applyAlignment="1">
      <alignment horizontal="justify" vertical="top" wrapText="1"/>
    </xf>
    <xf numFmtId="0" fontId="94" fillId="0" borderId="10" xfId="0" applyFont="1" applyFill="1" applyBorder="1" applyAlignment="1">
      <alignment horizontal="left" vertical="center" wrapText="1"/>
    </xf>
    <xf numFmtId="0" fontId="88" fillId="33" borderId="10" xfId="0" applyFont="1" applyFill="1" applyBorder="1" applyAlignment="1">
      <alignment horizontal="justify" vertical="top" wrapText="1"/>
    </xf>
    <xf numFmtId="0" fontId="88" fillId="0" borderId="10" xfId="0" applyFont="1" applyBorder="1" applyAlignment="1">
      <alignment horizontal="justify" vertical="top" wrapText="1"/>
    </xf>
    <xf numFmtId="0" fontId="6" fillId="0" borderId="0" xfId="0" applyFont="1" applyAlignment="1">
      <alignment vertical="top" wrapText="1"/>
    </xf>
    <xf numFmtId="0" fontId="19" fillId="0" borderId="0" xfId="0" applyFont="1" applyAlignment="1">
      <alignment/>
    </xf>
    <xf numFmtId="39" fontId="7" fillId="0" borderId="0" xfId="0" applyNumberFormat="1" applyFont="1" applyAlignment="1">
      <alignment/>
    </xf>
    <xf numFmtId="0" fontId="7" fillId="0" borderId="0" xfId="0" applyFont="1" applyAlignment="1">
      <alignment/>
    </xf>
    <xf numFmtId="0" fontId="6" fillId="0" borderId="10" xfId="0" applyFont="1" applyBorder="1" applyAlignment="1">
      <alignment horizontal="center" vertical="center" wrapText="1"/>
    </xf>
    <xf numFmtId="0" fontId="6" fillId="0" borderId="10" xfId="0" applyFont="1" applyBorder="1" applyAlignment="1">
      <alignment horizontal="left" vertical="center"/>
    </xf>
    <xf numFmtId="177" fontId="6" fillId="0" borderId="14" xfId="41" applyNumberFormat="1" applyFont="1" applyBorder="1" applyAlignment="1">
      <alignment horizontal="center" vertical="center" wrapText="1"/>
    </xf>
    <xf numFmtId="177" fontId="6" fillId="33" borderId="14" xfId="41" applyNumberFormat="1" applyFont="1" applyFill="1" applyBorder="1" applyAlignment="1">
      <alignment horizontal="center" vertical="center" wrapText="1"/>
    </xf>
    <xf numFmtId="0" fontId="6" fillId="0" borderId="10" xfId="0" applyFont="1" applyBorder="1" applyAlignment="1">
      <alignment horizontal="center" vertical="center"/>
    </xf>
    <xf numFmtId="0" fontId="6" fillId="15" borderId="10" xfId="0" applyFont="1" applyFill="1" applyBorder="1" applyAlignment="1">
      <alignment horizontal="center" vertical="center" wrapText="1"/>
    </xf>
    <xf numFmtId="0" fontId="6" fillId="15" borderId="10" xfId="0" applyFont="1" applyFill="1" applyBorder="1" applyAlignment="1">
      <alignment vertical="center" wrapText="1"/>
    </xf>
    <xf numFmtId="177" fontId="6" fillId="15" borderId="10" xfId="41" applyNumberFormat="1" applyFont="1" applyFill="1" applyBorder="1" applyAlignment="1">
      <alignment horizontal="center" vertical="center" wrapText="1"/>
    </xf>
    <xf numFmtId="177" fontId="104" fillId="33" borderId="10" xfId="41" applyNumberFormat="1" applyFont="1" applyFill="1" applyBorder="1" applyAlignment="1">
      <alignment horizontal="center" vertical="center" wrapText="1"/>
    </xf>
    <xf numFmtId="0" fontId="6" fillId="0" borderId="10" xfId="0" applyFont="1" applyBorder="1" applyAlignment="1">
      <alignment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177" fontId="6" fillId="34" borderId="10" xfId="41" applyNumberFormat="1" applyFont="1" applyFill="1" applyBorder="1" applyAlignment="1">
      <alignment horizontal="center" vertical="center" wrapText="1"/>
    </xf>
    <xf numFmtId="177" fontId="6" fillId="33" borderId="10" xfId="41"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justify" vertical="center" wrapText="1"/>
    </xf>
    <xf numFmtId="177" fontId="5" fillId="0" borderId="10" xfId="41" applyNumberFormat="1" applyFont="1" applyBorder="1" applyAlignment="1">
      <alignment horizontal="center" vertical="center" wrapText="1"/>
    </xf>
    <xf numFmtId="0" fontId="5" fillId="33" borderId="10" xfId="0" applyFont="1" applyFill="1" applyBorder="1" applyAlignment="1">
      <alignment horizontal="center" vertical="center" wrapText="1"/>
    </xf>
    <xf numFmtId="177" fontId="5" fillId="33" borderId="10" xfId="41" applyNumberFormat="1"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34" borderId="10" xfId="0" applyFont="1" applyFill="1" applyBorder="1" applyAlignment="1">
      <alignment vertical="center" wrapText="1"/>
    </xf>
    <xf numFmtId="177" fontId="21" fillId="34" borderId="10" xfId="41" applyNumberFormat="1" applyFont="1" applyFill="1" applyBorder="1" applyAlignment="1">
      <alignment horizontal="center" vertical="center" wrapText="1"/>
    </xf>
    <xf numFmtId="177" fontId="21" fillId="33" borderId="10" xfId="41"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177" fontId="5" fillId="0" borderId="15" xfId="41" applyNumberFormat="1" applyFont="1" applyBorder="1" applyAlignment="1">
      <alignment horizontal="center" vertical="center" wrapText="1"/>
    </xf>
    <xf numFmtId="0" fontId="5" fillId="33"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vertical="center" wrapText="1"/>
    </xf>
    <xf numFmtId="177" fontId="5" fillId="33" borderId="15" xfId="41" applyNumberFormat="1" applyFont="1" applyFill="1" applyBorder="1" applyAlignment="1">
      <alignment horizontal="center" vertical="center" wrapText="1"/>
    </xf>
    <xf numFmtId="178" fontId="6" fillId="33" borderId="10" xfId="41" applyNumberFormat="1" applyFont="1" applyFill="1" applyBorder="1" applyAlignment="1">
      <alignment horizontal="center" vertical="center" wrapText="1"/>
    </xf>
    <xf numFmtId="171" fontId="5" fillId="0" borderId="10" xfId="41" applyNumberFormat="1" applyFont="1" applyBorder="1" applyAlignment="1">
      <alignment horizontal="center" vertical="center" wrapText="1"/>
    </xf>
    <xf numFmtId="0" fontId="5" fillId="0" borderId="10" xfId="0" applyFont="1" applyBorder="1" applyAlignment="1" quotePrefix="1">
      <alignment vertical="center" wrapText="1"/>
    </xf>
    <xf numFmtId="177" fontId="5" fillId="0" borderId="10" xfId="41" applyNumberFormat="1" applyFont="1" applyBorder="1" applyAlignment="1" quotePrefix="1">
      <alignment horizontal="center" vertical="center" wrapText="1"/>
    </xf>
    <xf numFmtId="177" fontId="104" fillId="15" borderId="10" xfId="41" applyNumberFormat="1" applyFont="1" applyFill="1" applyBorder="1" applyAlignment="1">
      <alignment horizontal="center" vertical="center" wrapText="1"/>
    </xf>
    <xf numFmtId="0" fontId="5" fillId="0" borderId="16"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vertical="center" wrapText="1"/>
    </xf>
    <xf numFmtId="171" fontId="6" fillId="33" borderId="10" xfId="41" applyNumberFormat="1" applyFont="1" applyFill="1" applyBorder="1" applyAlignment="1">
      <alignment horizontal="center" vertical="center" wrapText="1"/>
    </xf>
    <xf numFmtId="0" fontId="5" fillId="33" borderId="10" xfId="0" applyFont="1" applyFill="1" applyBorder="1" applyAlignment="1">
      <alignment vertical="top" wrapText="1"/>
    </xf>
    <xf numFmtId="0" fontId="5" fillId="33" borderId="10" xfId="0" applyFont="1" applyFill="1" applyBorder="1" applyAlignment="1">
      <alignment vertical="center" wrapText="1"/>
    </xf>
    <xf numFmtId="0" fontId="105" fillId="0" borderId="10" xfId="0" applyFont="1" applyBorder="1" applyAlignment="1">
      <alignment vertical="center" wrapText="1"/>
    </xf>
    <xf numFmtId="0" fontId="5" fillId="0" borderId="10" xfId="0" applyFont="1" applyBorder="1" applyAlignment="1" quotePrefix="1">
      <alignment vertical="top" wrapText="1"/>
    </xf>
    <xf numFmtId="179" fontId="6" fillId="33" borderId="10" xfId="41" applyNumberFormat="1" applyFont="1" applyFill="1" applyBorder="1" applyAlignment="1">
      <alignment horizontal="center" vertical="center" wrapText="1"/>
    </xf>
    <xf numFmtId="0" fontId="5" fillId="0" borderId="10" xfId="0" applyFont="1" applyBorder="1" applyAlignment="1" quotePrefix="1">
      <alignment horizontal="justify" vertical="center" wrapText="1"/>
    </xf>
    <xf numFmtId="0" fontId="106" fillId="33" borderId="10" xfId="0" applyFont="1" applyFill="1" applyBorder="1" applyAlignment="1">
      <alignment horizontal="center" vertical="center" wrapText="1"/>
    </xf>
    <xf numFmtId="0" fontId="6" fillId="21" borderId="10" xfId="0" applyFont="1" applyFill="1" applyBorder="1" applyAlignment="1">
      <alignment horizontal="center" vertical="center"/>
    </xf>
    <xf numFmtId="0" fontId="6" fillId="21" borderId="10" xfId="0" applyFont="1" applyFill="1" applyBorder="1" applyAlignment="1">
      <alignment vertical="center" wrapText="1"/>
    </xf>
    <xf numFmtId="0" fontId="6" fillId="21" borderId="10" xfId="41" applyNumberFormat="1" applyFont="1" applyFill="1" applyBorder="1" applyAlignment="1">
      <alignment horizontal="center" vertical="center"/>
    </xf>
    <xf numFmtId="177" fontId="6" fillId="33" borderId="10" xfId="41" applyNumberFormat="1" applyFont="1" applyFill="1" applyBorder="1" applyAlignment="1">
      <alignment vertical="center"/>
    </xf>
    <xf numFmtId="0" fontId="6" fillId="33" borderId="10" xfId="0" applyFont="1" applyFill="1" applyBorder="1" applyAlignment="1">
      <alignment vertical="center"/>
    </xf>
    <xf numFmtId="0" fontId="20" fillId="33" borderId="10" xfId="0" applyFont="1" applyFill="1" applyBorder="1" applyAlignment="1">
      <alignment horizontal="center" vertical="center"/>
    </xf>
    <xf numFmtId="0" fontId="20" fillId="33" borderId="10" xfId="0" applyFont="1" applyFill="1" applyBorder="1" applyAlignment="1">
      <alignment wrapText="1"/>
    </xf>
    <xf numFmtId="177" fontId="20" fillId="33" borderId="10" xfId="41" applyNumberFormat="1" applyFont="1" applyFill="1" applyBorder="1" applyAlignment="1">
      <alignment horizontal="center" vertical="center"/>
    </xf>
    <xf numFmtId="0" fontId="20" fillId="33" borderId="10" xfId="0" applyFont="1" applyFill="1" applyBorder="1" applyAlignment="1">
      <alignment horizontal="center"/>
    </xf>
    <xf numFmtId="0" fontId="20" fillId="33" borderId="10" xfId="0" applyFont="1" applyFill="1" applyBorder="1" applyAlignment="1">
      <alignment/>
    </xf>
    <xf numFmtId="0" fontId="20" fillId="33" borderId="10" xfId="0" applyFont="1" applyFill="1" applyBorder="1" applyAlignment="1">
      <alignment vertical="center" wrapText="1"/>
    </xf>
    <xf numFmtId="0" fontId="20" fillId="33" borderId="0" xfId="0" applyFont="1" applyFill="1" applyAlignment="1">
      <alignment wrapText="1"/>
    </xf>
    <xf numFmtId="171" fontId="20" fillId="33" borderId="10" xfId="41" applyNumberFormat="1" applyFont="1" applyFill="1" applyBorder="1" applyAlignment="1">
      <alignment horizontal="center" vertical="center"/>
    </xf>
    <xf numFmtId="177" fontId="20" fillId="33" borderId="10" xfId="41" applyNumberFormat="1" applyFont="1" applyFill="1" applyBorder="1" applyAlignment="1" quotePrefix="1">
      <alignment horizontal="center" vertical="center"/>
    </xf>
    <xf numFmtId="0" fontId="88" fillId="0" borderId="10" xfId="0" applyFont="1" applyBorder="1" applyAlignment="1">
      <alignment horizontal="left" vertical="top" wrapText="1"/>
    </xf>
    <xf numFmtId="0" fontId="89" fillId="0" borderId="10" xfId="0" applyFont="1" applyBorder="1" applyAlignment="1">
      <alignment horizontal="left" vertical="top" wrapText="1"/>
    </xf>
    <xf numFmtId="0" fontId="93" fillId="0" borderId="10" xfId="0" applyFont="1" applyFill="1" applyBorder="1" applyAlignment="1">
      <alignment horizontal="center" vertical="center" wrapText="1"/>
    </xf>
    <xf numFmtId="0" fontId="107" fillId="0" borderId="10" xfId="0" applyFont="1" applyBorder="1" applyAlignment="1">
      <alignment horizontal="center" wrapText="1"/>
    </xf>
    <xf numFmtId="0" fontId="107" fillId="0" borderId="10" xfId="0" applyFont="1" applyBorder="1" applyAlignment="1">
      <alignment wrapText="1"/>
    </xf>
    <xf numFmtId="0" fontId="89" fillId="0" borderId="10" xfId="0" applyFont="1" applyBorder="1" applyAlignment="1">
      <alignment horizontal="center" wrapText="1"/>
    </xf>
    <xf numFmtId="0" fontId="89" fillId="0" borderId="10" xfId="0" applyFont="1" applyBorder="1" applyAlignment="1">
      <alignment wrapText="1"/>
    </xf>
    <xf numFmtId="0" fontId="88" fillId="0" borderId="10" xfId="0" applyFont="1" applyBorder="1" applyAlignment="1">
      <alignment horizontal="justify" wrapText="1"/>
    </xf>
    <xf numFmtId="0" fontId="93" fillId="0" borderId="10" xfId="0" applyFont="1" applyBorder="1" applyAlignment="1">
      <alignment horizontal="justify" wrapText="1"/>
    </xf>
    <xf numFmtId="0" fontId="108" fillId="0" borderId="0" xfId="0" applyFont="1" applyAlignment="1">
      <alignment/>
    </xf>
    <xf numFmtId="0" fontId="109" fillId="0" borderId="10" xfId="0" applyFont="1" applyBorder="1" applyAlignment="1">
      <alignment horizontal="center" wrapText="1"/>
    </xf>
    <xf numFmtId="0" fontId="110" fillId="0" borderId="10" xfId="0" applyFont="1" applyBorder="1" applyAlignment="1">
      <alignment wrapText="1"/>
    </xf>
    <xf numFmtId="0" fontId="107" fillId="0" borderId="10" xfId="0" applyFont="1" applyBorder="1" applyAlignment="1">
      <alignment horizontal="justify" wrapText="1"/>
    </xf>
    <xf numFmtId="0" fontId="89" fillId="0" borderId="10" xfId="0" applyFont="1" applyBorder="1" applyAlignment="1">
      <alignment horizontal="justify" wrapText="1"/>
    </xf>
    <xf numFmtId="0" fontId="94" fillId="0" borderId="10" xfId="0" applyFont="1" applyBorder="1" applyAlignment="1">
      <alignment wrapText="1"/>
    </xf>
    <xf numFmtId="0" fontId="93" fillId="0" borderId="10" xfId="0" applyFont="1" applyFill="1" applyBorder="1" applyAlignment="1">
      <alignment horizontal="center" vertical="center" wrapText="1"/>
    </xf>
    <xf numFmtId="0" fontId="89" fillId="0" borderId="0" xfId="0" applyFont="1" applyFill="1" applyBorder="1" applyAlignment="1">
      <alignment/>
    </xf>
    <xf numFmtId="0" fontId="89" fillId="0" borderId="0" xfId="0" applyFont="1" applyFill="1" applyBorder="1" applyAlignment="1">
      <alignment horizontal="center"/>
    </xf>
    <xf numFmtId="0" fontId="88" fillId="0" borderId="10" xfId="0" applyFont="1" applyBorder="1" applyAlignment="1">
      <alignment horizontal="left" vertical="center" wrapText="1"/>
    </xf>
    <xf numFmtId="0" fontId="87" fillId="0" borderId="11" xfId="0" applyFont="1" applyBorder="1" applyAlignment="1">
      <alignment horizontal="center" vertical="center" wrapText="1"/>
    </xf>
    <xf numFmtId="0" fontId="93" fillId="0" borderId="10" xfId="0" applyFont="1" applyBorder="1" applyAlignment="1">
      <alignment horizontal="center" vertical="center" wrapText="1"/>
    </xf>
    <xf numFmtId="0" fontId="90" fillId="0" borderId="0" xfId="0" applyFont="1" applyFill="1" applyBorder="1" applyAlignment="1">
      <alignment horizontal="center" vertical="center"/>
    </xf>
    <xf numFmtId="0" fontId="87" fillId="0" borderId="0" xfId="0" applyFont="1" applyFill="1" applyBorder="1" applyAlignment="1">
      <alignment horizontal="center"/>
    </xf>
    <xf numFmtId="0" fontId="87" fillId="0" borderId="0" xfId="0" applyFont="1" applyAlignment="1">
      <alignment horizontal="center"/>
    </xf>
    <xf numFmtId="0" fontId="86" fillId="0" borderId="0" xfId="0" applyFont="1" applyFill="1" applyBorder="1" applyAlignment="1">
      <alignment horizontal="center"/>
    </xf>
    <xf numFmtId="0" fontId="86" fillId="0" borderId="0" xfId="0" applyFont="1" applyAlignment="1">
      <alignment horizontal="center"/>
    </xf>
    <xf numFmtId="0" fontId="89" fillId="0" borderId="0" xfId="0" applyFont="1" applyFill="1" applyBorder="1" applyAlignment="1">
      <alignment horizontal="center"/>
    </xf>
    <xf numFmtId="0" fontId="89" fillId="0" borderId="0" xfId="0" applyFont="1" applyFill="1" applyBorder="1" applyAlignment="1">
      <alignment horizontal="center" vertical="center"/>
    </xf>
    <xf numFmtId="0" fontId="111" fillId="0" borderId="0" xfId="0" applyFont="1" applyFill="1" applyBorder="1" applyAlignment="1">
      <alignment horizontal="center" vertical="center" wrapText="1"/>
    </xf>
    <xf numFmtId="0" fontId="111" fillId="0" borderId="0" xfId="0" applyFont="1" applyFill="1" applyBorder="1" applyAlignment="1">
      <alignment horizontal="center" vertical="center"/>
    </xf>
    <xf numFmtId="0" fontId="85" fillId="0" borderId="17"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0" xfId="0" applyFont="1" applyFill="1" applyBorder="1" applyAlignment="1">
      <alignment horizontal="center"/>
    </xf>
    <xf numFmtId="0" fontId="95" fillId="0" borderId="10" xfId="0" applyFont="1" applyBorder="1" applyAlignment="1">
      <alignment horizontal="center" wrapText="1"/>
    </xf>
    <xf numFmtId="0" fontId="95" fillId="0" borderId="10" xfId="0" applyFont="1" applyBorder="1" applyAlignment="1">
      <alignment horizontal="center"/>
    </xf>
    <xf numFmtId="0" fontId="88" fillId="0" borderId="10" xfId="0" applyFont="1" applyBorder="1" applyAlignment="1">
      <alignment wrapText="1"/>
    </xf>
    <xf numFmtId="0" fontId="88" fillId="0" borderId="10" xfId="0" applyFont="1" applyBorder="1" applyAlignment="1">
      <alignment horizontal="center" wrapText="1"/>
    </xf>
    <xf numFmtId="0" fontId="107" fillId="0" borderId="10" xfId="0" applyFont="1" applyBorder="1" applyAlignment="1">
      <alignment horizontal="center" wrapText="1"/>
    </xf>
    <xf numFmtId="0" fontId="89" fillId="0" borderId="10" xfId="0" applyFont="1" applyBorder="1" applyAlignment="1">
      <alignment horizontal="center" wrapText="1"/>
    </xf>
    <xf numFmtId="0" fontId="98" fillId="0" borderId="10" xfId="0" applyFont="1" applyBorder="1" applyAlignment="1">
      <alignment horizontal="center" wrapText="1"/>
    </xf>
    <xf numFmtId="0" fontId="110" fillId="0" borderId="10" xfId="0" applyFont="1" applyBorder="1" applyAlignment="1">
      <alignment wrapText="1"/>
    </xf>
    <xf numFmtId="0" fontId="93" fillId="0" borderId="10" xfId="0" applyFont="1" applyBorder="1" applyAlignment="1">
      <alignment horizontal="center" wrapText="1"/>
    </xf>
    <xf numFmtId="0" fontId="93" fillId="0" borderId="10" xfId="0" applyFont="1" applyBorder="1" applyAlignment="1">
      <alignment wrapText="1"/>
    </xf>
    <xf numFmtId="0" fontId="88" fillId="0" borderId="10" xfId="0" applyFont="1" applyBorder="1" applyAlignment="1">
      <alignment horizontal="justify" wrapText="1"/>
    </xf>
    <xf numFmtId="0" fontId="98" fillId="0" borderId="10" xfId="0" applyFont="1" applyBorder="1" applyAlignment="1">
      <alignment wrapText="1"/>
    </xf>
    <xf numFmtId="0" fontId="94" fillId="0" borderId="10" xfId="0" applyFont="1" applyBorder="1" applyAlignment="1">
      <alignment wrapText="1"/>
    </xf>
    <xf numFmtId="0" fontId="6" fillId="0" borderId="0" xfId="0" applyFont="1" applyAlignment="1">
      <alignment horizontal="left" vertical="top" wrapText="1"/>
    </xf>
    <xf numFmtId="0" fontId="7" fillId="0" borderId="0" xfId="0" applyFont="1" applyAlignment="1">
      <alignment horizontal="center" vertical="top" wrapText="1"/>
    </xf>
    <xf numFmtId="39" fontId="7" fillId="0" borderId="0" xfId="0" applyNumberFormat="1" applyFont="1" applyAlignment="1">
      <alignment horizontal="center"/>
    </xf>
    <xf numFmtId="0" fontId="7" fillId="0" borderId="0" xfId="0" applyFont="1" applyAlignment="1">
      <alignment horizontal="center"/>
    </xf>
    <xf numFmtId="0" fontId="13" fillId="0" borderId="0" xfId="0" applyFont="1" applyAlignment="1">
      <alignment horizontal="left"/>
    </xf>
    <xf numFmtId="177" fontId="13" fillId="0" borderId="0" xfId="41" applyNumberFormat="1" applyFont="1" applyAlignment="1">
      <alignment horizontal="center"/>
    </xf>
    <xf numFmtId="0" fontId="11" fillId="0" borderId="10" xfId="0" applyFont="1" applyBorder="1" applyAlignment="1">
      <alignment horizontal="center" vertical="center" wrapText="1"/>
    </xf>
    <xf numFmtId="0" fontId="14" fillId="0" borderId="10" xfId="0" applyFont="1" applyBorder="1" applyAlignment="1">
      <alignment horizontal="center" vertical="center"/>
    </xf>
    <xf numFmtId="177" fontId="11" fillId="0" borderId="15" xfId="41" applyNumberFormat="1" applyFont="1" applyBorder="1" applyAlignment="1">
      <alignment horizontal="center" vertical="center" wrapText="1"/>
    </xf>
    <xf numFmtId="177" fontId="11" fillId="0" borderId="16" xfId="41" applyNumberFormat="1" applyFont="1" applyBorder="1" applyAlignment="1">
      <alignment horizontal="center" vertical="center" wrapText="1"/>
    </xf>
    <xf numFmtId="177" fontId="11" fillId="0" borderId="14" xfId="41" applyNumberFormat="1" applyFont="1" applyBorder="1" applyAlignment="1">
      <alignment horizontal="center" vertical="center" wrapText="1"/>
    </xf>
    <xf numFmtId="0" fontId="11" fillId="0" borderId="1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6" fillId="0" borderId="18" xfId="0" applyFont="1" applyBorder="1" applyAlignment="1">
      <alignment horizontal="left" vertical="center" wrapText="1"/>
    </xf>
    <xf numFmtId="0" fontId="112" fillId="0" borderId="18"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xdr:row>
      <xdr:rowOff>0</xdr:rowOff>
    </xdr:from>
    <xdr:to>
      <xdr:col>2</xdr:col>
      <xdr:colOff>1981200</xdr:colOff>
      <xdr:row>2</xdr:row>
      <xdr:rowOff>0</xdr:rowOff>
    </xdr:to>
    <xdr:sp>
      <xdr:nvSpPr>
        <xdr:cNvPr id="1" name="Straight Connector 2"/>
        <xdr:cNvSpPr>
          <a:spLocks/>
        </xdr:cNvSpPr>
      </xdr:nvSpPr>
      <xdr:spPr>
        <a:xfrm>
          <a:off x="1447800" y="552450"/>
          <a:ext cx="11430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47625</xdr:rowOff>
    </xdr:from>
    <xdr:to>
      <xdr:col>1</xdr:col>
      <xdr:colOff>1247775</xdr:colOff>
      <xdr:row>1</xdr:row>
      <xdr:rowOff>47625</xdr:rowOff>
    </xdr:to>
    <xdr:sp>
      <xdr:nvSpPr>
        <xdr:cNvPr id="1" name="Straight Connector 4"/>
        <xdr:cNvSpPr>
          <a:spLocks/>
        </xdr:cNvSpPr>
      </xdr:nvSpPr>
      <xdr:spPr>
        <a:xfrm>
          <a:off x="666750" y="285750"/>
          <a:ext cx="971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2"/>
  <sheetViews>
    <sheetView tabSelected="1" view="pageBreakPreview" zoomScale="90" zoomScaleNormal="85" zoomScaleSheetLayoutView="90" zoomScalePageLayoutView="0" workbookViewId="0" topLeftCell="B1">
      <pane xSplit="2" ySplit="8" topLeftCell="D9" activePane="bottomRight" state="frozen"/>
      <selection pane="topLeft" activeCell="B1" sqref="B1"/>
      <selection pane="topRight" activeCell="C1" sqref="C1"/>
      <selection pane="bottomLeft" activeCell="B6" sqref="B6"/>
      <selection pane="bottomRight" activeCell="F39" sqref="F39"/>
    </sheetView>
  </sheetViews>
  <sheetFormatPr defaultColWidth="9.00390625" defaultRowHeight="15"/>
  <cols>
    <col min="1" max="1" width="3.7109375" style="1" customWidth="1"/>
    <col min="2" max="2" width="5.421875" style="26" customWidth="1"/>
    <col min="3" max="3" width="48.7109375" style="1" customWidth="1"/>
    <col min="4" max="4" width="10.421875" style="26" customWidth="1"/>
    <col min="5" max="5" width="14.00390625" style="26" customWidth="1"/>
    <col min="6" max="6" width="16.7109375" style="26" customWidth="1"/>
    <col min="7" max="7" width="26.421875" style="1" hidden="1" customWidth="1"/>
    <col min="8" max="16384" width="9.00390625" style="1" customWidth="1"/>
  </cols>
  <sheetData>
    <row r="1" spans="2:3" ht="21.75" customHeight="1">
      <c r="B1" s="161" t="s">
        <v>344</v>
      </c>
      <c r="C1" s="162"/>
    </row>
    <row r="2" spans="2:3" ht="21.75" customHeight="1">
      <c r="B2" s="163" t="s">
        <v>345</v>
      </c>
      <c r="C2" s="164"/>
    </row>
    <row r="3" ht="20.25" customHeight="1">
      <c r="B3" s="67"/>
    </row>
    <row r="4" spans="1:7" ht="22.5" customHeight="1">
      <c r="A4" s="166" t="s">
        <v>320</v>
      </c>
      <c r="B4" s="166"/>
      <c r="C4" s="166"/>
      <c r="D4" s="166"/>
      <c r="E4" s="166"/>
      <c r="F4" s="166"/>
      <c r="G4" s="166"/>
    </row>
    <row r="5" spans="1:7" ht="18.75" customHeight="1">
      <c r="A5" s="167" t="s">
        <v>108</v>
      </c>
      <c r="B5" s="168"/>
      <c r="C5" s="168"/>
      <c r="D5" s="168"/>
      <c r="E5" s="168"/>
      <c r="F5" s="168"/>
      <c r="G5" s="168"/>
    </row>
    <row r="6" spans="1:2" ht="9.75" customHeight="1">
      <c r="A6" s="8"/>
      <c r="B6" s="35"/>
    </row>
    <row r="7" spans="1:7" s="11" customFormat="1" ht="49.5" customHeight="1">
      <c r="A7" s="169" t="s">
        <v>0</v>
      </c>
      <c r="B7" s="9" t="s">
        <v>0</v>
      </c>
      <c r="C7" s="9" t="s">
        <v>1</v>
      </c>
      <c r="D7" s="9" t="s">
        <v>2</v>
      </c>
      <c r="E7" s="9" t="s">
        <v>319</v>
      </c>
      <c r="F7" s="9" t="s">
        <v>348</v>
      </c>
      <c r="G7" s="10" t="s">
        <v>20</v>
      </c>
    </row>
    <row r="8" spans="1:7" s="12" customFormat="1" ht="20.25" customHeight="1">
      <c r="A8" s="169"/>
      <c r="B8" s="9"/>
      <c r="C8" s="31" t="s">
        <v>6</v>
      </c>
      <c r="D8" s="31" t="s">
        <v>7</v>
      </c>
      <c r="E8" s="141"/>
      <c r="F8" s="154"/>
      <c r="G8" s="31" t="s">
        <v>8</v>
      </c>
    </row>
    <row r="9" spans="1:7" s="12" customFormat="1" ht="20.25" customHeight="1">
      <c r="A9" s="30"/>
      <c r="B9" s="9" t="s">
        <v>59</v>
      </c>
      <c r="C9" s="32" t="s">
        <v>60</v>
      </c>
      <c r="D9" s="34">
        <f>SUM(D10:D14)</f>
        <v>5</v>
      </c>
      <c r="E9" s="34">
        <v>5</v>
      </c>
      <c r="F9" s="34">
        <v>5</v>
      </c>
      <c r="G9" s="31"/>
    </row>
    <row r="10" spans="1:7" s="12" customFormat="1" ht="37.5">
      <c r="A10" s="30"/>
      <c r="B10" s="21">
        <v>1</v>
      </c>
      <c r="C10" s="69" t="s">
        <v>62</v>
      </c>
      <c r="D10" s="21">
        <v>1</v>
      </c>
      <c r="E10" s="21">
        <v>1</v>
      </c>
      <c r="F10" s="21">
        <v>1</v>
      </c>
      <c r="G10" s="31"/>
    </row>
    <row r="11" spans="1:7" s="12" customFormat="1" ht="37.5">
      <c r="A11" s="30"/>
      <c r="B11" s="21">
        <v>2</v>
      </c>
      <c r="C11" s="69" t="s">
        <v>63</v>
      </c>
      <c r="D11" s="21">
        <v>1</v>
      </c>
      <c r="E11" s="21">
        <v>1</v>
      </c>
      <c r="F11" s="21">
        <v>1</v>
      </c>
      <c r="G11" s="31"/>
    </row>
    <row r="12" spans="1:7" s="12" customFormat="1" ht="37.5">
      <c r="A12" s="30"/>
      <c r="B12" s="21">
        <v>3</v>
      </c>
      <c r="C12" s="69" t="s">
        <v>64</v>
      </c>
      <c r="D12" s="21">
        <v>1</v>
      </c>
      <c r="E12" s="21">
        <v>1</v>
      </c>
      <c r="F12" s="21">
        <v>1</v>
      </c>
      <c r="G12" s="31"/>
    </row>
    <row r="13" spans="1:7" s="12" customFormat="1" ht="38.25" customHeight="1">
      <c r="A13" s="30"/>
      <c r="B13" s="21">
        <v>4</v>
      </c>
      <c r="C13" s="69" t="s">
        <v>65</v>
      </c>
      <c r="D13" s="21">
        <v>1</v>
      </c>
      <c r="E13" s="21">
        <v>1</v>
      </c>
      <c r="F13" s="21">
        <v>1</v>
      </c>
      <c r="G13" s="31"/>
    </row>
    <row r="14" spans="1:7" s="12" customFormat="1" ht="56.25">
      <c r="A14" s="30"/>
      <c r="B14" s="21">
        <v>5</v>
      </c>
      <c r="C14" s="69" t="s">
        <v>66</v>
      </c>
      <c r="D14" s="21">
        <v>1</v>
      </c>
      <c r="E14" s="21">
        <v>1</v>
      </c>
      <c r="F14" s="21">
        <v>1</v>
      </c>
      <c r="G14" s="31"/>
    </row>
    <row r="15" spans="1:7" s="12" customFormat="1" ht="20.25" customHeight="1">
      <c r="A15" s="30"/>
      <c r="B15" s="9" t="s">
        <v>6</v>
      </c>
      <c r="C15" s="32" t="s">
        <v>61</v>
      </c>
      <c r="D15" s="34">
        <v>5</v>
      </c>
      <c r="E15" s="34">
        <v>5</v>
      </c>
      <c r="F15" s="34">
        <v>5</v>
      </c>
      <c r="G15" s="31"/>
    </row>
    <row r="16" spans="1:7" s="12" customFormat="1" ht="20.25" customHeight="1">
      <c r="A16" s="30"/>
      <c r="B16" s="21">
        <v>1</v>
      </c>
      <c r="C16" s="33" t="s">
        <v>321</v>
      </c>
      <c r="D16" s="16">
        <v>5</v>
      </c>
      <c r="E16" s="16">
        <v>5</v>
      </c>
      <c r="F16" s="16">
        <v>5</v>
      </c>
      <c r="G16" s="31"/>
    </row>
    <row r="17" spans="1:7" s="12" customFormat="1" ht="20.25" customHeight="1">
      <c r="A17" s="30"/>
      <c r="B17" s="21">
        <v>2</v>
      </c>
      <c r="C17" s="33" t="s">
        <v>322</v>
      </c>
      <c r="D17" s="16">
        <v>4</v>
      </c>
      <c r="E17" s="16" t="s">
        <v>108</v>
      </c>
      <c r="F17" s="16" t="s">
        <v>108</v>
      </c>
      <c r="G17" s="31"/>
    </row>
    <row r="18" spans="1:7" s="12" customFormat="1" ht="20.25" customHeight="1">
      <c r="A18" s="30"/>
      <c r="B18" s="21">
        <v>3</v>
      </c>
      <c r="C18" s="33" t="s">
        <v>323</v>
      </c>
      <c r="D18" s="16">
        <v>3</v>
      </c>
      <c r="E18" s="16"/>
      <c r="F18" s="16"/>
      <c r="G18" s="31"/>
    </row>
    <row r="19" spans="1:7" s="12" customFormat="1" ht="20.25" customHeight="1">
      <c r="A19" s="30"/>
      <c r="B19" s="21">
        <v>4</v>
      </c>
      <c r="C19" s="33" t="s">
        <v>324</v>
      </c>
      <c r="D19" s="16">
        <v>2</v>
      </c>
      <c r="E19" s="16"/>
      <c r="F19" s="16"/>
      <c r="G19" s="31"/>
    </row>
    <row r="20" spans="1:7" s="12" customFormat="1" ht="20.25" customHeight="1">
      <c r="A20" s="30"/>
      <c r="B20" s="21">
        <v>5</v>
      </c>
      <c r="C20" s="33" t="s">
        <v>325</v>
      </c>
      <c r="D20" s="16">
        <v>1</v>
      </c>
      <c r="E20" s="16"/>
      <c r="F20" s="16"/>
      <c r="G20" s="31"/>
    </row>
    <row r="21" spans="1:7" s="12" customFormat="1" ht="20.25" customHeight="1">
      <c r="A21" s="30"/>
      <c r="B21" s="21">
        <v>6</v>
      </c>
      <c r="C21" s="33" t="s">
        <v>326</v>
      </c>
      <c r="D21" s="16">
        <v>0</v>
      </c>
      <c r="E21" s="16"/>
      <c r="F21" s="16"/>
      <c r="G21" s="31"/>
    </row>
    <row r="22" spans="1:7" s="12" customFormat="1" ht="20.25" customHeight="1">
      <c r="A22" s="30"/>
      <c r="B22" s="9" t="s">
        <v>7</v>
      </c>
      <c r="C22" s="32" t="s">
        <v>67</v>
      </c>
      <c r="D22" s="34">
        <v>23</v>
      </c>
      <c r="E22" s="34">
        <f>+E23+E43+E48</f>
        <v>22.3</v>
      </c>
      <c r="F22" s="34">
        <f>+F23+F43+F48</f>
        <v>22.3</v>
      </c>
      <c r="G22" s="31"/>
    </row>
    <row r="23" spans="1:7" s="13" customFormat="1" ht="42" customHeight="1">
      <c r="A23" s="3" t="s">
        <v>3</v>
      </c>
      <c r="B23" s="15" t="s">
        <v>3</v>
      </c>
      <c r="C23" s="70" t="s">
        <v>10</v>
      </c>
      <c r="D23" s="23">
        <v>16</v>
      </c>
      <c r="E23" s="23">
        <v>15.3</v>
      </c>
      <c r="F23" s="23">
        <v>15.3</v>
      </c>
      <c r="G23" s="71"/>
    </row>
    <row r="24" spans="1:7" s="13" customFormat="1" ht="19.5">
      <c r="A24" s="3">
        <v>1</v>
      </c>
      <c r="B24" s="15">
        <v>1</v>
      </c>
      <c r="C24" s="70" t="s">
        <v>11</v>
      </c>
      <c r="D24" s="23">
        <v>4</v>
      </c>
      <c r="E24" s="23">
        <v>4</v>
      </c>
      <c r="F24" s="23">
        <v>4</v>
      </c>
      <c r="G24" s="25"/>
    </row>
    <row r="25" spans="1:7" s="11" customFormat="1" ht="44.25" customHeight="1">
      <c r="A25" s="4"/>
      <c r="B25" s="18" t="s">
        <v>49</v>
      </c>
      <c r="C25" s="72" t="s">
        <v>21</v>
      </c>
      <c r="D25" s="27">
        <v>2</v>
      </c>
      <c r="E25" s="27">
        <v>2</v>
      </c>
      <c r="F25" s="27">
        <v>2</v>
      </c>
      <c r="G25" s="19" t="s">
        <v>22</v>
      </c>
    </row>
    <row r="26" spans="1:7" s="11" customFormat="1" ht="26.25" customHeight="1">
      <c r="A26" s="4"/>
      <c r="B26" s="18" t="s">
        <v>50</v>
      </c>
      <c r="C26" s="72" t="s">
        <v>23</v>
      </c>
      <c r="D26" s="27">
        <v>1</v>
      </c>
      <c r="E26" s="27">
        <v>1</v>
      </c>
      <c r="F26" s="27">
        <v>1</v>
      </c>
      <c r="G26" s="19" t="s">
        <v>24</v>
      </c>
    </row>
    <row r="27" spans="1:7" s="11" customFormat="1" ht="42" customHeight="1">
      <c r="A27" s="4"/>
      <c r="B27" s="18">
        <v>1.3</v>
      </c>
      <c r="C27" s="72" t="s">
        <v>342</v>
      </c>
      <c r="D27" s="27">
        <v>1</v>
      </c>
      <c r="E27" s="27">
        <v>1</v>
      </c>
      <c r="F27" s="27">
        <v>1</v>
      </c>
      <c r="G27" s="19"/>
    </row>
    <row r="28" spans="1:7" s="13" customFormat="1" ht="37.5">
      <c r="A28" s="3">
        <v>2</v>
      </c>
      <c r="B28" s="15">
        <v>2</v>
      </c>
      <c r="C28" s="70" t="s">
        <v>343</v>
      </c>
      <c r="D28" s="23">
        <v>4.5</v>
      </c>
      <c r="E28" s="23">
        <v>4</v>
      </c>
      <c r="F28" s="23">
        <v>4</v>
      </c>
      <c r="G28" s="25"/>
    </row>
    <row r="29" spans="1:7" s="11" customFormat="1" ht="39.75" customHeight="1">
      <c r="A29" s="4"/>
      <c r="B29" s="28" t="s">
        <v>51</v>
      </c>
      <c r="C29" s="157" t="s">
        <v>25</v>
      </c>
      <c r="D29" s="28">
        <v>1.5</v>
      </c>
      <c r="E29" s="28">
        <v>1.5</v>
      </c>
      <c r="F29" s="28">
        <v>1.5</v>
      </c>
      <c r="G29" s="17" t="s">
        <v>26</v>
      </c>
    </row>
    <row r="30" spans="1:7" s="11" customFormat="1" ht="41.25" customHeight="1">
      <c r="A30" s="4"/>
      <c r="B30" s="16" t="s">
        <v>52</v>
      </c>
      <c r="C30" s="73" t="s">
        <v>27</v>
      </c>
      <c r="D30" s="28">
        <v>1.5</v>
      </c>
      <c r="E30" s="28">
        <v>1.5</v>
      </c>
      <c r="F30" s="28">
        <v>1.5</v>
      </c>
      <c r="G30" s="17" t="s">
        <v>28</v>
      </c>
    </row>
    <row r="31" spans="1:7" s="11" customFormat="1" ht="29.25" customHeight="1">
      <c r="A31" s="4"/>
      <c r="B31" s="16" t="s">
        <v>53</v>
      </c>
      <c r="C31" s="73" t="s">
        <v>331</v>
      </c>
      <c r="D31" s="28">
        <v>1</v>
      </c>
      <c r="E31" s="28">
        <v>1</v>
      </c>
      <c r="F31" s="28">
        <v>1</v>
      </c>
      <c r="G31" s="17"/>
    </row>
    <row r="32" spans="1:7" s="11" customFormat="1" ht="59.25" customHeight="1">
      <c r="A32" s="4"/>
      <c r="B32" s="28" t="s">
        <v>330</v>
      </c>
      <c r="C32" s="157" t="s">
        <v>29</v>
      </c>
      <c r="D32" s="28">
        <v>0.5</v>
      </c>
      <c r="E32" s="28">
        <v>0</v>
      </c>
      <c r="F32" s="28">
        <v>0</v>
      </c>
      <c r="G32" s="17" t="s">
        <v>30</v>
      </c>
    </row>
    <row r="33" spans="1:7" s="13" customFormat="1" ht="19.5">
      <c r="A33" s="3">
        <v>3</v>
      </c>
      <c r="B33" s="15">
        <v>3</v>
      </c>
      <c r="C33" s="70" t="s">
        <v>12</v>
      </c>
      <c r="D33" s="23">
        <v>2</v>
      </c>
      <c r="E33" s="23">
        <v>2</v>
      </c>
      <c r="F33" s="23">
        <v>2</v>
      </c>
      <c r="G33" s="25"/>
    </row>
    <row r="34" spans="1:7" s="160" customFormat="1" ht="29.25" customHeight="1">
      <c r="A34" s="158"/>
      <c r="B34" s="28" t="s">
        <v>54</v>
      </c>
      <c r="C34" s="157" t="s">
        <v>31</v>
      </c>
      <c r="D34" s="28">
        <v>1</v>
      </c>
      <c r="E34" s="28">
        <v>1</v>
      </c>
      <c r="F34" s="28">
        <v>1</v>
      </c>
      <c r="G34" s="159" t="s">
        <v>32</v>
      </c>
    </row>
    <row r="35" spans="1:7" s="11" customFormat="1" ht="37.5">
      <c r="A35" s="4"/>
      <c r="B35" s="16" t="s">
        <v>55</v>
      </c>
      <c r="C35" s="73" t="s">
        <v>327</v>
      </c>
      <c r="D35" s="28">
        <v>1</v>
      </c>
      <c r="E35" s="28">
        <v>1</v>
      </c>
      <c r="F35" s="28">
        <v>1</v>
      </c>
      <c r="G35" s="17" t="s">
        <v>33</v>
      </c>
    </row>
    <row r="36" spans="1:7" s="13" customFormat="1" ht="19.5">
      <c r="A36" s="3">
        <v>4</v>
      </c>
      <c r="B36" s="15">
        <v>4</v>
      </c>
      <c r="C36" s="70" t="s">
        <v>328</v>
      </c>
      <c r="D36" s="23">
        <v>1.5</v>
      </c>
      <c r="E36" s="23">
        <v>1.5</v>
      </c>
      <c r="F36" s="23">
        <v>1.5</v>
      </c>
      <c r="G36" s="25"/>
    </row>
    <row r="37" spans="1:7" s="11" customFormat="1" ht="37.5">
      <c r="A37" s="6"/>
      <c r="B37" s="16" t="s">
        <v>56</v>
      </c>
      <c r="C37" s="73" t="s">
        <v>34</v>
      </c>
      <c r="D37" s="28">
        <v>1</v>
      </c>
      <c r="E37" s="28">
        <v>1</v>
      </c>
      <c r="F37" s="28">
        <v>1</v>
      </c>
      <c r="G37" s="17" t="s">
        <v>35</v>
      </c>
    </row>
    <row r="38" spans="1:7" s="11" customFormat="1" ht="38.25" customHeight="1">
      <c r="A38" s="6"/>
      <c r="B38" s="16" t="s">
        <v>57</v>
      </c>
      <c r="C38" s="73" t="s">
        <v>36</v>
      </c>
      <c r="D38" s="28">
        <v>0.5</v>
      </c>
      <c r="E38" s="28">
        <v>0.5</v>
      </c>
      <c r="F38" s="28">
        <v>0.5</v>
      </c>
      <c r="G38" s="17" t="s">
        <v>37</v>
      </c>
    </row>
    <row r="39" spans="1:7" s="13" customFormat="1" ht="19.5">
      <c r="A39" s="5" t="s">
        <v>4</v>
      </c>
      <c r="B39" s="15">
        <v>5</v>
      </c>
      <c r="C39" s="70" t="s">
        <v>5</v>
      </c>
      <c r="D39" s="23">
        <v>4</v>
      </c>
      <c r="E39" s="23">
        <v>3.8</v>
      </c>
      <c r="F39" s="23">
        <v>3.8</v>
      </c>
      <c r="G39" s="25"/>
    </row>
    <row r="40" spans="1:7" s="11" customFormat="1" ht="93.75">
      <c r="A40" s="7"/>
      <c r="B40" s="16" t="s">
        <v>46</v>
      </c>
      <c r="C40" s="73" t="s">
        <v>42</v>
      </c>
      <c r="D40" s="28">
        <v>1</v>
      </c>
      <c r="E40" s="28">
        <v>1</v>
      </c>
      <c r="F40" s="28">
        <v>1</v>
      </c>
      <c r="G40" s="17" t="s">
        <v>43</v>
      </c>
    </row>
    <row r="41" spans="1:7" s="11" customFormat="1" ht="64.5" customHeight="1">
      <c r="A41" s="7"/>
      <c r="B41" s="16" t="s">
        <v>47</v>
      </c>
      <c r="C41" s="73" t="s">
        <v>44</v>
      </c>
      <c r="D41" s="28">
        <v>1</v>
      </c>
      <c r="E41" s="28">
        <v>1</v>
      </c>
      <c r="F41" s="28">
        <v>1</v>
      </c>
      <c r="G41" s="17" t="s">
        <v>45</v>
      </c>
    </row>
    <row r="42" spans="1:7" s="11" customFormat="1" ht="93.75">
      <c r="A42" s="7"/>
      <c r="B42" s="16" t="s">
        <v>48</v>
      </c>
      <c r="C42" s="73" t="s">
        <v>332</v>
      </c>
      <c r="D42" s="28">
        <v>2</v>
      </c>
      <c r="E42" s="28">
        <v>1.8</v>
      </c>
      <c r="F42" s="28">
        <v>1.8</v>
      </c>
      <c r="G42" s="17"/>
    </row>
    <row r="43" spans="1:7" s="11" customFormat="1" ht="93.75">
      <c r="A43" s="14">
        <v>2</v>
      </c>
      <c r="B43" s="15" t="s">
        <v>4</v>
      </c>
      <c r="C43" s="70" t="s">
        <v>58</v>
      </c>
      <c r="D43" s="23">
        <v>5</v>
      </c>
      <c r="E43" s="23">
        <f>+SUM(E44:E47)</f>
        <v>5</v>
      </c>
      <c r="F43" s="23">
        <f>+SUM(F44:F47)</f>
        <v>5</v>
      </c>
      <c r="G43" s="20"/>
    </row>
    <row r="44" spans="1:7" s="11" customFormat="1" ht="37.5">
      <c r="A44" s="14"/>
      <c r="B44" s="21"/>
      <c r="C44" s="22" t="s">
        <v>15</v>
      </c>
      <c r="D44" s="21">
        <v>5</v>
      </c>
      <c r="E44" s="21">
        <v>5</v>
      </c>
      <c r="F44" s="21">
        <v>5</v>
      </c>
      <c r="G44" s="170" t="s">
        <v>16</v>
      </c>
    </row>
    <row r="45" spans="1:7" s="11" customFormat="1" ht="37.5">
      <c r="A45" s="14"/>
      <c r="B45" s="21"/>
      <c r="C45" s="22" t="s">
        <v>17</v>
      </c>
      <c r="D45" s="21">
        <v>2.5</v>
      </c>
      <c r="E45" s="21"/>
      <c r="F45" s="21"/>
      <c r="G45" s="170"/>
    </row>
    <row r="46" spans="1:7" s="11" customFormat="1" ht="37.5">
      <c r="A46" s="14"/>
      <c r="B46" s="21"/>
      <c r="C46" s="22" t="s">
        <v>18</v>
      </c>
      <c r="D46" s="21">
        <v>1.5</v>
      </c>
      <c r="E46" s="21"/>
      <c r="F46" s="21"/>
      <c r="G46" s="170"/>
    </row>
    <row r="47" spans="1:7" s="11" customFormat="1" ht="37.5">
      <c r="A47" s="14"/>
      <c r="B47" s="21"/>
      <c r="C47" s="22" t="s">
        <v>19</v>
      </c>
      <c r="D47" s="21">
        <v>0</v>
      </c>
      <c r="E47" s="21"/>
      <c r="F47" s="21"/>
      <c r="G47" s="170"/>
    </row>
    <row r="48" spans="1:7" s="11" customFormat="1" ht="18.75">
      <c r="A48" s="4">
        <v>3</v>
      </c>
      <c r="B48" s="15" t="s">
        <v>14</v>
      </c>
      <c r="C48" s="70" t="s">
        <v>13</v>
      </c>
      <c r="D48" s="23">
        <v>2</v>
      </c>
      <c r="E48" s="23">
        <v>2</v>
      </c>
      <c r="F48" s="23">
        <v>2</v>
      </c>
      <c r="G48" s="20"/>
    </row>
    <row r="49" spans="1:7" s="11" customFormat="1" ht="24" customHeight="1">
      <c r="A49" s="4"/>
      <c r="B49" s="16">
        <v>1</v>
      </c>
      <c r="C49" s="73" t="s">
        <v>329</v>
      </c>
      <c r="D49" s="28">
        <v>0.2</v>
      </c>
      <c r="E49" s="28">
        <v>0.2</v>
      </c>
      <c r="F49" s="28">
        <v>0.2</v>
      </c>
      <c r="G49" s="20" t="s">
        <v>38</v>
      </c>
    </row>
    <row r="50" spans="1:7" s="11" customFormat="1" ht="75">
      <c r="A50" s="4"/>
      <c r="B50" s="16">
        <v>2</v>
      </c>
      <c r="C50" s="73" t="s">
        <v>333</v>
      </c>
      <c r="D50" s="29">
        <v>0.2</v>
      </c>
      <c r="E50" s="28">
        <v>0.2</v>
      </c>
      <c r="F50" s="28">
        <v>0.2</v>
      </c>
      <c r="G50" s="20" t="s">
        <v>39</v>
      </c>
    </row>
    <row r="51" spans="1:7" s="11" customFormat="1" ht="24" customHeight="1">
      <c r="A51" s="4"/>
      <c r="B51" s="16">
        <v>3</v>
      </c>
      <c r="C51" s="73" t="s">
        <v>334</v>
      </c>
      <c r="D51" s="29">
        <v>0.2</v>
      </c>
      <c r="E51" s="28">
        <v>0.2</v>
      </c>
      <c r="F51" s="28">
        <v>0.2</v>
      </c>
      <c r="G51" s="20" t="s">
        <v>40</v>
      </c>
    </row>
    <row r="52" spans="1:7" s="11" customFormat="1" ht="37.5" customHeight="1">
      <c r="A52" s="4"/>
      <c r="B52" s="16">
        <v>4</v>
      </c>
      <c r="C52" s="73" t="s">
        <v>335</v>
      </c>
      <c r="D52" s="29">
        <v>0.2</v>
      </c>
      <c r="E52" s="28">
        <v>0.2</v>
      </c>
      <c r="F52" s="28">
        <v>0.2</v>
      </c>
      <c r="G52" s="20" t="s">
        <v>41</v>
      </c>
    </row>
    <row r="53" spans="1:7" s="11" customFormat="1" ht="37.5" customHeight="1">
      <c r="A53" s="4"/>
      <c r="B53" s="16">
        <v>5</v>
      </c>
      <c r="C53" s="73" t="s">
        <v>336</v>
      </c>
      <c r="D53" s="29">
        <v>0.2</v>
      </c>
      <c r="E53" s="28">
        <v>0.2</v>
      </c>
      <c r="F53" s="28">
        <v>0.2</v>
      </c>
      <c r="G53" s="20"/>
    </row>
    <row r="54" spans="1:7" s="11" customFormat="1" ht="76.5" customHeight="1">
      <c r="A54" s="4"/>
      <c r="B54" s="16">
        <v>6</v>
      </c>
      <c r="C54" s="73" t="s">
        <v>337</v>
      </c>
      <c r="D54" s="29">
        <v>0.2</v>
      </c>
      <c r="E54" s="28">
        <v>0.2</v>
      </c>
      <c r="F54" s="28">
        <v>0.2</v>
      </c>
      <c r="G54" s="20"/>
    </row>
    <row r="55" spans="1:7" s="11" customFormat="1" ht="37.5" customHeight="1">
      <c r="A55" s="4"/>
      <c r="B55" s="16">
        <v>7</v>
      </c>
      <c r="C55" s="73" t="s">
        <v>338</v>
      </c>
      <c r="D55" s="29">
        <v>0.2</v>
      </c>
      <c r="E55" s="28">
        <v>0.2</v>
      </c>
      <c r="F55" s="28">
        <v>0.2</v>
      </c>
      <c r="G55" s="20"/>
    </row>
    <row r="56" spans="1:7" s="11" customFormat="1" ht="37.5" customHeight="1">
      <c r="A56" s="4"/>
      <c r="B56" s="16">
        <v>8</v>
      </c>
      <c r="C56" s="73" t="s">
        <v>339</v>
      </c>
      <c r="D56" s="29">
        <v>0.2</v>
      </c>
      <c r="E56" s="28">
        <v>0.2</v>
      </c>
      <c r="F56" s="28">
        <v>0.2</v>
      </c>
      <c r="G56" s="20"/>
    </row>
    <row r="57" spans="1:7" s="11" customFormat="1" ht="62.25" customHeight="1">
      <c r="A57" s="4"/>
      <c r="B57" s="16">
        <v>9</v>
      </c>
      <c r="C57" s="73" t="s">
        <v>340</v>
      </c>
      <c r="D57" s="29">
        <v>0.2</v>
      </c>
      <c r="E57" s="28">
        <v>0.2</v>
      </c>
      <c r="F57" s="28">
        <v>0.2</v>
      </c>
      <c r="G57" s="20"/>
    </row>
    <row r="58" spans="1:7" s="11" customFormat="1" ht="37.5" customHeight="1">
      <c r="A58" s="4"/>
      <c r="B58" s="16">
        <v>10</v>
      </c>
      <c r="C58" s="73" t="s">
        <v>341</v>
      </c>
      <c r="D58" s="29">
        <v>0.2</v>
      </c>
      <c r="E58" s="28">
        <v>0.2</v>
      </c>
      <c r="F58" s="28">
        <v>0.2</v>
      </c>
      <c r="G58" s="20"/>
    </row>
    <row r="59" spans="1:7" s="11" customFormat="1" ht="18.75">
      <c r="A59" s="4"/>
      <c r="B59" s="15" t="s">
        <v>8</v>
      </c>
      <c r="C59" s="70" t="s">
        <v>68</v>
      </c>
      <c r="D59" s="23">
        <f>D60+D61+D66+D69</f>
        <v>5</v>
      </c>
      <c r="E59" s="23">
        <f>+E60+E69+E66+E61</f>
        <v>5</v>
      </c>
      <c r="F59" s="23">
        <f>+F60+F69+F66+F61</f>
        <v>5</v>
      </c>
      <c r="G59" s="20"/>
    </row>
    <row r="60" spans="1:7" s="11" customFormat="1" ht="27.75" customHeight="1">
      <c r="A60" s="4"/>
      <c r="B60" s="15">
        <v>1</v>
      </c>
      <c r="C60" s="70" t="s">
        <v>69</v>
      </c>
      <c r="D60" s="15">
        <v>1</v>
      </c>
      <c r="E60" s="15">
        <v>1</v>
      </c>
      <c r="F60" s="15">
        <v>1</v>
      </c>
      <c r="G60" s="139" t="s">
        <v>83</v>
      </c>
    </row>
    <row r="61" spans="1:7" s="11" customFormat="1" ht="28.5" customHeight="1">
      <c r="A61" s="4"/>
      <c r="B61" s="15">
        <v>2</v>
      </c>
      <c r="C61" s="70" t="s">
        <v>70</v>
      </c>
      <c r="D61" s="15">
        <v>2</v>
      </c>
      <c r="E61" s="15">
        <f>+E62+E63+E64+E65</f>
        <v>2</v>
      </c>
      <c r="F61" s="15">
        <f>+F62+F63+F64+F65</f>
        <v>2</v>
      </c>
      <c r="G61" s="139" t="s">
        <v>84</v>
      </c>
    </row>
    <row r="62" spans="1:7" s="11" customFormat="1" ht="37.5">
      <c r="A62" s="4"/>
      <c r="B62" s="15"/>
      <c r="C62" s="139" t="s">
        <v>71</v>
      </c>
      <c r="D62" s="16" t="s">
        <v>72</v>
      </c>
      <c r="E62" s="16">
        <v>1</v>
      </c>
      <c r="F62" s="16">
        <v>1</v>
      </c>
      <c r="G62" s="61"/>
    </row>
    <row r="63" spans="1:7" s="11" customFormat="1" ht="42.75" customHeight="1">
      <c r="A63" s="4"/>
      <c r="B63" s="15"/>
      <c r="C63" s="73" t="s">
        <v>73</v>
      </c>
      <c r="D63" s="16" t="s">
        <v>74</v>
      </c>
      <c r="E63" s="16">
        <v>0.4</v>
      </c>
      <c r="F63" s="16">
        <v>0.4</v>
      </c>
      <c r="G63" s="61"/>
    </row>
    <row r="64" spans="1:7" s="11" customFormat="1" ht="93.75">
      <c r="A64" s="4"/>
      <c r="B64" s="15"/>
      <c r="C64" s="73" t="s">
        <v>75</v>
      </c>
      <c r="D64" s="16" t="s">
        <v>76</v>
      </c>
      <c r="E64" s="16">
        <v>0.3</v>
      </c>
      <c r="F64" s="16">
        <v>0.3</v>
      </c>
      <c r="G64" s="61"/>
    </row>
    <row r="65" spans="1:7" s="11" customFormat="1" ht="56.25">
      <c r="A65" s="4"/>
      <c r="B65" s="15"/>
      <c r="C65" s="73" t="s">
        <v>77</v>
      </c>
      <c r="D65" s="16">
        <v>0.3</v>
      </c>
      <c r="E65" s="16">
        <v>0.3</v>
      </c>
      <c r="F65" s="16">
        <v>0.3</v>
      </c>
      <c r="G65" s="61"/>
    </row>
    <row r="66" spans="1:7" s="11" customFormat="1" ht="18.75">
      <c r="A66" s="4"/>
      <c r="B66" s="15">
        <v>3</v>
      </c>
      <c r="C66" s="70" t="s">
        <v>78</v>
      </c>
      <c r="D66" s="15">
        <v>1</v>
      </c>
      <c r="E66" s="15">
        <f>+E67+E68</f>
        <v>1</v>
      </c>
      <c r="F66" s="15">
        <f>+F67+F68</f>
        <v>1</v>
      </c>
      <c r="G66" s="61"/>
    </row>
    <row r="67" spans="1:7" s="11" customFormat="1" ht="37.5">
      <c r="A67" s="4"/>
      <c r="B67" s="15"/>
      <c r="C67" s="73" t="s">
        <v>79</v>
      </c>
      <c r="D67" s="16" t="s">
        <v>80</v>
      </c>
      <c r="E67" s="16">
        <v>0.5</v>
      </c>
      <c r="F67" s="16">
        <v>0.5</v>
      </c>
      <c r="G67" s="61"/>
    </row>
    <row r="68" spans="1:7" s="11" customFormat="1" ht="44.25" customHeight="1">
      <c r="A68" s="4"/>
      <c r="B68" s="15"/>
      <c r="C68" s="73" t="s">
        <v>81</v>
      </c>
      <c r="D68" s="16" t="s">
        <v>80</v>
      </c>
      <c r="E68" s="16">
        <v>0.5</v>
      </c>
      <c r="F68" s="16">
        <v>0.5</v>
      </c>
      <c r="G68" s="61"/>
    </row>
    <row r="69" spans="1:7" s="11" customFormat="1" ht="37.5">
      <c r="A69" s="4"/>
      <c r="B69" s="15">
        <v>4</v>
      </c>
      <c r="C69" s="70" t="s">
        <v>82</v>
      </c>
      <c r="D69" s="15">
        <v>1</v>
      </c>
      <c r="E69" s="15">
        <v>1</v>
      </c>
      <c r="F69" s="15">
        <v>1</v>
      </c>
      <c r="G69" s="61"/>
    </row>
    <row r="70" spans="1:7" s="11" customFormat="1" ht="24" customHeight="1">
      <c r="A70" s="4"/>
      <c r="B70" s="15" t="s">
        <v>85</v>
      </c>
      <c r="C70" s="140" t="s">
        <v>86</v>
      </c>
      <c r="D70" s="15">
        <v>5</v>
      </c>
      <c r="E70" s="15">
        <v>5</v>
      </c>
      <c r="F70" s="15">
        <v>5</v>
      </c>
      <c r="G70" s="66" t="s">
        <v>87</v>
      </c>
    </row>
    <row r="71" spans="1:7" s="11" customFormat="1" ht="24" customHeight="1">
      <c r="A71" s="4"/>
      <c r="B71" s="15" t="s">
        <v>88</v>
      </c>
      <c r="C71" s="70" t="s">
        <v>89</v>
      </c>
      <c r="D71" s="23">
        <v>52</v>
      </c>
      <c r="E71" s="23">
        <v>51</v>
      </c>
      <c r="F71" s="23">
        <v>51</v>
      </c>
      <c r="G71" s="66" t="s">
        <v>87</v>
      </c>
    </row>
    <row r="72" spans="1:7" s="11" customFormat="1" ht="24" customHeight="1">
      <c r="A72" s="2"/>
      <c r="B72" s="23" t="s">
        <v>90</v>
      </c>
      <c r="C72" s="24" t="s">
        <v>91</v>
      </c>
      <c r="D72" s="23">
        <v>5</v>
      </c>
      <c r="E72" s="23">
        <v>0</v>
      </c>
      <c r="F72" s="23">
        <v>0</v>
      </c>
      <c r="G72" s="66" t="s">
        <v>87</v>
      </c>
    </row>
    <row r="73" spans="1:7" ht="24" customHeight="1">
      <c r="A73" s="8"/>
      <c r="B73" s="62"/>
      <c r="C73" s="63" t="s">
        <v>92</v>
      </c>
      <c r="D73" s="64">
        <f>D72+D71+D70+D59+D22+D15+D9</f>
        <v>100</v>
      </c>
      <c r="E73" s="64">
        <f>+E72+E71+E70+E9+E15+E22+E59</f>
        <v>93.3</v>
      </c>
      <c r="F73" s="64">
        <f>+F72+F71+F70+F9+F15+F22+F59</f>
        <v>93.3</v>
      </c>
      <c r="G73" s="65"/>
    </row>
    <row r="75" spans="4:6" ht="19.5" customHeight="1">
      <c r="D75" s="171" t="s">
        <v>346</v>
      </c>
      <c r="E75" s="171"/>
      <c r="F75" s="171"/>
    </row>
    <row r="76" spans="4:7" ht="18.75">
      <c r="D76" s="165" t="s">
        <v>154</v>
      </c>
      <c r="E76" s="165"/>
      <c r="F76" s="165"/>
      <c r="G76" s="155"/>
    </row>
    <row r="77" spans="4:7" ht="18.75">
      <c r="D77" s="156"/>
      <c r="E77" s="156"/>
      <c r="F77" s="156"/>
      <c r="G77" s="155"/>
    </row>
    <row r="82" spans="4:7" ht="18.75">
      <c r="D82" s="165" t="s">
        <v>347</v>
      </c>
      <c r="E82" s="165"/>
      <c r="F82" s="165"/>
      <c r="G82" s="155"/>
    </row>
  </sheetData>
  <sheetProtection/>
  <mergeCells count="9">
    <mergeCell ref="B1:C1"/>
    <mergeCell ref="B2:C2"/>
    <mergeCell ref="D82:F82"/>
    <mergeCell ref="A4:G4"/>
    <mergeCell ref="A5:G5"/>
    <mergeCell ref="A7:A8"/>
    <mergeCell ref="G44:G47"/>
    <mergeCell ref="D75:F75"/>
    <mergeCell ref="D76:F76"/>
  </mergeCells>
  <printOptions horizontalCentered="1"/>
  <pageMargins left="0.3937007874015748" right="0.07874015748031496" top="0.3937007874015748" bottom="0.3937007874015748" header="0.31496062992125984" footer="0.31496062992125984"/>
  <pageSetup horizontalDpi="600" verticalDpi="600" orientation="portrait" paperSize="9" scale="88" r:id="rId2"/>
  <rowBreaks count="3" manualBreakCount="3">
    <brk id="32" max="6" man="1"/>
    <brk id="42" max="6" man="1"/>
    <brk id="64" max="6" man="1"/>
  </rowBreaks>
  <drawing r:id="rId1"/>
</worksheet>
</file>

<file path=xl/worksheets/sheet2.xml><?xml version="1.0" encoding="utf-8"?>
<worksheet xmlns="http://schemas.openxmlformats.org/spreadsheetml/2006/main" xmlns:r="http://schemas.openxmlformats.org/officeDocument/2006/relationships">
  <dimension ref="A1:I128"/>
  <sheetViews>
    <sheetView view="pageBreakPreview" zoomScale="60" zoomScalePageLayoutView="0" workbookViewId="0" topLeftCell="A1">
      <selection activeCell="B19" sqref="B19"/>
    </sheetView>
  </sheetViews>
  <sheetFormatPr defaultColWidth="9.140625" defaultRowHeight="15"/>
  <cols>
    <col min="1" max="1" width="5.8515625" style="0" customWidth="1"/>
    <col min="2" max="2" width="56.57421875" style="0" customWidth="1"/>
    <col min="5" max="5" width="1.421875" style="0" customWidth="1"/>
    <col min="7" max="7" width="8.28125" style="0" customWidth="1"/>
  </cols>
  <sheetData>
    <row r="1" spans="1:6" ht="18.75" customHeight="1">
      <c r="A1" s="68" t="s">
        <v>211</v>
      </c>
      <c r="B1" s="45"/>
      <c r="C1" s="74"/>
      <c r="D1" s="74"/>
      <c r="E1" s="74"/>
      <c r="F1" s="74"/>
    </row>
    <row r="2" spans="1:6" ht="18.75" customHeight="1">
      <c r="A2" s="185"/>
      <c r="B2" s="185"/>
      <c r="C2" s="186"/>
      <c r="D2" s="186"/>
      <c r="E2" s="186"/>
      <c r="F2" s="186"/>
    </row>
    <row r="3" spans="1:6" ht="15.75">
      <c r="A3" s="36"/>
      <c r="B3" s="37"/>
      <c r="C3" s="38"/>
      <c r="D3" s="39"/>
      <c r="E3" s="40"/>
      <c r="F3" s="40"/>
    </row>
    <row r="4" spans="1:9" ht="18.75">
      <c r="A4" s="187" t="s">
        <v>249</v>
      </c>
      <c r="B4" s="187"/>
      <c r="C4" s="187"/>
      <c r="D4" s="187"/>
      <c r="E4" s="187"/>
      <c r="F4" s="187"/>
      <c r="G4" s="187"/>
      <c r="H4" s="187"/>
      <c r="I4" s="187"/>
    </row>
    <row r="5" spans="1:9" ht="18.75">
      <c r="A5" s="188" t="s">
        <v>93</v>
      </c>
      <c r="B5" s="188"/>
      <c r="C5" s="188"/>
      <c r="D5" s="188"/>
      <c r="E5" s="188"/>
      <c r="F5" s="188"/>
      <c r="G5" s="188"/>
      <c r="H5" s="188"/>
      <c r="I5" s="188"/>
    </row>
    <row r="6" spans="1:7" ht="18.75">
      <c r="A6" s="75" t="s">
        <v>212</v>
      </c>
      <c r="B6" s="75"/>
      <c r="C6" s="75"/>
      <c r="D6" s="75"/>
      <c r="E6" s="75"/>
      <c r="F6" s="75"/>
      <c r="G6" s="75"/>
    </row>
    <row r="8" spans="1:9" ht="15.75">
      <c r="A8" s="172" t="s">
        <v>0</v>
      </c>
      <c r="B8" s="173" t="s">
        <v>94</v>
      </c>
      <c r="C8" s="173" t="s">
        <v>95</v>
      </c>
      <c r="D8" s="173" t="s">
        <v>96</v>
      </c>
      <c r="E8" s="173"/>
      <c r="F8" s="173"/>
      <c r="G8" s="173" t="s">
        <v>97</v>
      </c>
      <c r="H8" s="173"/>
      <c r="I8" s="173" t="s">
        <v>9</v>
      </c>
    </row>
    <row r="9" spans="1:9" ht="31.5">
      <c r="A9" s="172"/>
      <c r="B9" s="173"/>
      <c r="C9" s="173"/>
      <c r="D9" s="172" t="s">
        <v>109</v>
      </c>
      <c r="E9" s="172"/>
      <c r="F9" s="46" t="s">
        <v>110</v>
      </c>
      <c r="G9" s="173"/>
      <c r="H9" s="173"/>
      <c r="I9" s="173"/>
    </row>
    <row r="10" spans="1:9" ht="18.75">
      <c r="A10" s="142" t="s">
        <v>3</v>
      </c>
      <c r="B10" s="143" t="s">
        <v>111</v>
      </c>
      <c r="C10" s="142">
        <v>15</v>
      </c>
      <c r="D10" s="176"/>
      <c r="E10" s="176"/>
      <c r="F10" s="142"/>
      <c r="G10" s="176"/>
      <c r="H10" s="176"/>
      <c r="I10" s="143"/>
    </row>
    <row r="11" spans="1:9" ht="18.75">
      <c r="A11" s="144">
        <v>1</v>
      </c>
      <c r="B11" s="145" t="s">
        <v>112</v>
      </c>
      <c r="C11" s="144">
        <v>3</v>
      </c>
      <c r="D11" s="175"/>
      <c r="E11" s="175"/>
      <c r="F11" s="47"/>
      <c r="G11" s="175"/>
      <c r="H11" s="175"/>
      <c r="I11" s="48"/>
    </row>
    <row r="12" spans="1:9" ht="56.25">
      <c r="A12" s="175"/>
      <c r="B12" s="146" t="s">
        <v>250</v>
      </c>
      <c r="C12" s="175">
        <v>0.5</v>
      </c>
      <c r="D12" s="175"/>
      <c r="E12" s="175"/>
      <c r="F12" s="175"/>
      <c r="G12" s="175"/>
      <c r="H12" s="175"/>
      <c r="I12" s="174"/>
    </row>
    <row r="13" spans="1:9" ht="37.5">
      <c r="A13" s="175"/>
      <c r="B13" s="146" t="s">
        <v>251</v>
      </c>
      <c r="C13" s="175"/>
      <c r="D13" s="175"/>
      <c r="E13" s="175"/>
      <c r="F13" s="175"/>
      <c r="G13" s="175"/>
      <c r="H13" s="175"/>
      <c r="I13" s="174"/>
    </row>
    <row r="14" spans="1:9" ht="56.25">
      <c r="A14" s="175"/>
      <c r="B14" s="147" t="s">
        <v>113</v>
      </c>
      <c r="C14" s="175"/>
      <c r="D14" s="175"/>
      <c r="E14" s="175"/>
      <c r="F14" s="175"/>
      <c r="G14" s="175"/>
      <c r="H14" s="175"/>
      <c r="I14" s="174"/>
    </row>
    <row r="15" spans="1:9" ht="18.75">
      <c r="A15" s="175"/>
      <c r="B15" s="146" t="s">
        <v>114</v>
      </c>
      <c r="C15" s="175" t="s">
        <v>101</v>
      </c>
      <c r="D15" s="175"/>
      <c r="E15" s="175"/>
      <c r="F15" s="175"/>
      <c r="G15" s="175"/>
      <c r="H15" s="175"/>
      <c r="I15" s="174"/>
    </row>
    <row r="16" spans="1:9" ht="18.75">
      <c r="A16" s="175"/>
      <c r="B16" s="146" t="s">
        <v>252</v>
      </c>
      <c r="C16" s="175"/>
      <c r="D16" s="175"/>
      <c r="E16" s="175"/>
      <c r="F16" s="175"/>
      <c r="G16" s="175"/>
      <c r="H16" s="175"/>
      <c r="I16" s="174"/>
    </row>
    <row r="17" spans="1:9" ht="37.5">
      <c r="A17" s="175"/>
      <c r="B17" s="146" t="s">
        <v>253</v>
      </c>
      <c r="C17" s="175"/>
      <c r="D17" s="175"/>
      <c r="E17" s="175"/>
      <c r="F17" s="175"/>
      <c r="G17" s="175"/>
      <c r="H17" s="175"/>
      <c r="I17" s="174"/>
    </row>
    <row r="18" spans="1:9" ht="37.5">
      <c r="A18" s="175"/>
      <c r="B18" s="146" t="s">
        <v>254</v>
      </c>
      <c r="C18" s="175"/>
      <c r="D18" s="175"/>
      <c r="E18" s="175"/>
      <c r="F18" s="175"/>
      <c r="G18" s="175"/>
      <c r="H18" s="175"/>
      <c r="I18" s="174"/>
    </row>
    <row r="19" spans="1:9" ht="56.25">
      <c r="A19" s="175"/>
      <c r="B19" s="146" t="s">
        <v>255</v>
      </c>
      <c r="C19" s="47">
        <v>0.5</v>
      </c>
      <c r="D19" s="175"/>
      <c r="E19" s="175"/>
      <c r="F19" s="47"/>
      <c r="G19" s="175"/>
      <c r="H19" s="175"/>
      <c r="I19" s="48"/>
    </row>
    <row r="20" spans="1:9" ht="18.75">
      <c r="A20" s="175"/>
      <c r="B20" s="146" t="s">
        <v>256</v>
      </c>
      <c r="C20" s="175" t="s">
        <v>80</v>
      </c>
      <c r="D20" s="175"/>
      <c r="E20" s="175"/>
      <c r="F20" s="175"/>
      <c r="G20" s="175"/>
      <c r="H20" s="175"/>
      <c r="I20" s="174"/>
    </row>
    <row r="21" spans="1:9" ht="37.5">
      <c r="A21" s="175"/>
      <c r="B21" s="146" t="s">
        <v>257</v>
      </c>
      <c r="C21" s="175"/>
      <c r="D21" s="175"/>
      <c r="E21" s="175"/>
      <c r="F21" s="175"/>
      <c r="G21" s="175"/>
      <c r="H21" s="175"/>
      <c r="I21" s="174"/>
    </row>
    <row r="22" spans="1:9" ht="37.5">
      <c r="A22" s="175"/>
      <c r="B22" s="146" t="s">
        <v>258</v>
      </c>
      <c r="C22" s="175"/>
      <c r="D22" s="175"/>
      <c r="E22" s="175"/>
      <c r="F22" s="175"/>
      <c r="G22" s="175"/>
      <c r="H22" s="175"/>
      <c r="I22" s="174"/>
    </row>
    <row r="23" spans="1:9" ht="56.25">
      <c r="A23" s="175"/>
      <c r="B23" s="146" t="s">
        <v>259</v>
      </c>
      <c r="C23" s="47">
        <v>0.5</v>
      </c>
      <c r="D23" s="175"/>
      <c r="E23" s="175"/>
      <c r="F23" s="47"/>
      <c r="G23" s="175"/>
      <c r="H23" s="175"/>
      <c r="I23" s="48"/>
    </row>
    <row r="24" spans="1:9" s="148" customFormat="1" ht="18.75">
      <c r="A24" s="144">
        <v>2</v>
      </c>
      <c r="B24" s="145" t="s">
        <v>115</v>
      </c>
      <c r="C24" s="144">
        <v>2</v>
      </c>
      <c r="D24" s="175"/>
      <c r="E24" s="175"/>
      <c r="F24" s="47"/>
      <c r="G24" s="175"/>
      <c r="H24" s="175"/>
      <c r="I24" s="48"/>
    </row>
    <row r="25" spans="1:9" s="148" customFormat="1" ht="37.5">
      <c r="A25" s="177"/>
      <c r="B25" s="146" t="s">
        <v>116</v>
      </c>
      <c r="C25" s="175" t="s">
        <v>100</v>
      </c>
      <c r="D25" s="175"/>
      <c r="E25" s="175"/>
      <c r="F25" s="175"/>
      <c r="G25" s="175"/>
      <c r="H25" s="175"/>
      <c r="I25" s="174"/>
    </row>
    <row r="26" spans="1:9" s="148" customFormat="1" ht="18.75">
      <c r="A26" s="177"/>
      <c r="B26" s="146" t="s">
        <v>260</v>
      </c>
      <c r="C26" s="175"/>
      <c r="D26" s="175"/>
      <c r="E26" s="175"/>
      <c r="F26" s="175"/>
      <c r="G26" s="175"/>
      <c r="H26" s="175"/>
      <c r="I26" s="174"/>
    </row>
    <row r="27" spans="1:9" s="148" customFormat="1" ht="37.5">
      <c r="A27" s="177"/>
      <c r="B27" s="146" t="s">
        <v>261</v>
      </c>
      <c r="C27" s="175"/>
      <c r="D27" s="175"/>
      <c r="E27" s="175"/>
      <c r="F27" s="175"/>
      <c r="G27" s="175"/>
      <c r="H27" s="175"/>
      <c r="I27" s="174"/>
    </row>
    <row r="28" spans="1:9" s="148" customFormat="1" ht="37.5">
      <c r="A28" s="177"/>
      <c r="B28" s="146" t="s">
        <v>262</v>
      </c>
      <c r="C28" s="175"/>
      <c r="D28" s="175"/>
      <c r="E28" s="175"/>
      <c r="F28" s="175"/>
      <c r="G28" s="175"/>
      <c r="H28" s="175"/>
      <c r="I28" s="174"/>
    </row>
    <row r="29" spans="1:9" s="148" customFormat="1" ht="37.5">
      <c r="A29" s="177"/>
      <c r="B29" s="146" t="s">
        <v>263</v>
      </c>
      <c r="C29" s="175"/>
      <c r="D29" s="175"/>
      <c r="E29" s="175"/>
      <c r="F29" s="175"/>
      <c r="G29" s="175"/>
      <c r="H29" s="175"/>
      <c r="I29" s="174"/>
    </row>
    <row r="30" spans="1:9" s="148" customFormat="1" ht="37.5">
      <c r="A30" s="177"/>
      <c r="B30" s="146" t="s">
        <v>264</v>
      </c>
      <c r="C30" s="175"/>
      <c r="D30" s="175"/>
      <c r="E30" s="175"/>
      <c r="F30" s="175"/>
      <c r="G30" s="175"/>
      <c r="H30" s="175"/>
      <c r="I30" s="174"/>
    </row>
    <row r="31" spans="1:9" s="148" customFormat="1" ht="18.75">
      <c r="A31" s="144">
        <v>3</v>
      </c>
      <c r="B31" s="145" t="s">
        <v>265</v>
      </c>
      <c r="C31" s="144">
        <v>10</v>
      </c>
      <c r="D31" s="175"/>
      <c r="E31" s="175"/>
      <c r="F31" s="47"/>
      <c r="G31" s="175"/>
      <c r="H31" s="175"/>
      <c r="I31" s="48"/>
    </row>
    <row r="32" spans="1:9" s="148" customFormat="1" ht="18.75">
      <c r="A32" s="144" t="s">
        <v>54</v>
      </c>
      <c r="B32" s="145" t="s">
        <v>117</v>
      </c>
      <c r="C32" s="144">
        <v>6</v>
      </c>
      <c r="D32" s="175"/>
      <c r="E32" s="175"/>
      <c r="F32" s="47"/>
      <c r="G32" s="175"/>
      <c r="H32" s="175"/>
      <c r="I32" s="48"/>
    </row>
    <row r="33" spans="1:9" s="148" customFormat="1" ht="56.25">
      <c r="A33" s="175"/>
      <c r="B33" s="146" t="s">
        <v>266</v>
      </c>
      <c r="C33" s="149">
        <v>1</v>
      </c>
      <c r="D33" s="175"/>
      <c r="E33" s="175"/>
      <c r="F33" s="47"/>
      <c r="G33" s="175"/>
      <c r="H33" s="175"/>
      <c r="I33" s="48"/>
    </row>
    <row r="34" spans="1:9" s="148" customFormat="1" ht="131.25">
      <c r="A34" s="175"/>
      <c r="B34" s="146" t="s">
        <v>267</v>
      </c>
      <c r="C34" s="149">
        <v>1</v>
      </c>
      <c r="D34" s="175"/>
      <c r="E34" s="175"/>
      <c r="F34" s="47"/>
      <c r="G34" s="175"/>
      <c r="H34" s="175"/>
      <c r="I34" s="48"/>
    </row>
    <row r="35" spans="1:9" s="148" customFormat="1" ht="56.25">
      <c r="A35" s="175"/>
      <c r="B35" s="146" t="s">
        <v>268</v>
      </c>
      <c r="C35" s="149">
        <v>1</v>
      </c>
      <c r="D35" s="175"/>
      <c r="E35" s="175"/>
      <c r="F35" s="47"/>
      <c r="G35" s="175"/>
      <c r="H35" s="175"/>
      <c r="I35" s="48"/>
    </row>
    <row r="36" spans="1:9" s="148" customFormat="1" ht="37.5">
      <c r="A36" s="175"/>
      <c r="B36" s="146" t="s">
        <v>269</v>
      </c>
      <c r="C36" s="47">
        <v>1</v>
      </c>
      <c r="D36" s="175"/>
      <c r="E36" s="175"/>
      <c r="F36" s="47"/>
      <c r="G36" s="175"/>
      <c r="H36" s="175"/>
      <c r="I36" s="48"/>
    </row>
    <row r="37" spans="1:9" s="148" customFormat="1" ht="75">
      <c r="A37" s="175"/>
      <c r="B37" s="146" t="s">
        <v>270</v>
      </c>
      <c r="C37" s="149">
        <v>1</v>
      </c>
      <c r="D37" s="175"/>
      <c r="E37" s="175"/>
      <c r="F37" s="47"/>
      <c r="G37" s="175"/>
      <c r="H37" s="175"/>
      <c r="I37" s="48"/>
    </row>
    <row r="38" spans="1:9" s="148" customFormat="1" ht="93.75">
      <c r="A38" s="175"/>
      <c r="B38" s="146" t="s">
        <v>271</v>
      </c>
      <c r="C38" s="47">
        <v>1</v>
      </c>
      <c r="D38" s="175"/>
      <c r="E38" s="175"/>
      <c r="F38" s="47"/>
      <c r="G38" s="175"/>
      <c r="H38" s="175"/>
      <c r="I38" s="48"/>
    </row>
    <row r="39" spans="1:9" s="148" customFormat="1" ht="18.75">
      <c r="A39" s="144" t="s">
        <v>55</v>
      </c>
      <c r="B39" s="145" t="s">
        <v>118</v>
      </c>
      <c r="C39" s="144">
        <v>4</v>
      </c>
      <c r="D39" s="175"/>
      <c r="E39" s="175"/>
      <c r="F39" s="47"/>
      <c r="G39" s="175"/>
      <c r="H39" s="175"/>
      <c r="I39" s="48"/>
    </row>
    <row r="40" spans="1:9" s="148" customFormat="1" ht="37.5">
      <c r="A40" s="175"/>
      <c r="B40" s="146" t="s">
        <v>272</v>
      </c>
      <c r="C40" s="47">
        <v>0.5</v>
      </c>
      <c r="D40" s="175"/>
      <c r="E40" s="175"/>
      <c r="F40" s="47"/>
      <c r="G40" s="175"/>
      <c r="H40" s="175"/>
      <c r="I40" s="48"/>
    </row>
    <row r="41" spans="1:9" s="148" customFormat="1" ht="75">
      <c r="A41" s="175"/>
      <c r="B41" s="146" t="s">
        <v>273</v>
      </c>
      <c r="C41" s="47">
        <v>0.5</v>
      </c>
      <c r="D41" s="175"/>
      <c r="E41" s="175"/>
      <c r="F41" s="47"/>
      <c r="G41" s="175"/>
      <c r="H41" s="175"/>
      <c r="I41" s="48"/>
    </row>
    <row r="42" spans="1:9" s="148" customFormat="1" ht="18.75">
      <c r="A42" s="175"/>
      <c r="B42" s="146" t="s">
        <v>119</v>
      </c>
      <c r="C42" s="47">
        <v>1</v>
      </c>
      <c r="D42" s="175"/>
      <c r="E42" s="175"/>
      <c r="F42" s="47"/>
      <c r="G42" s="175"/>
      <c r="H42" s="175"/>
      <c r="I42" s="48"/>
    </row>
    <row r="43" spans="1:9" s="148" customFormat="1" ht="56.25">
      <c r="A43" s="175"/>
      <c r="B43" s="146" t="s">
        <v>274</v>
      </c>
      <c r="C43" s="47">
        <v>1</v>
      </c>
      <c r="D43" s="175"/>
      <c r="E43" s="175"/>
      <c r="F43" s="47"/>
      <c r="G43" s="175"/>
      <c r="H43" s="175"/>
      <c r="I43" s="48"/>
    </row>
    <row r="44" spans="1:9" s="148" customFormat="1" ht="37.5">
      <c r="A44" s="175"/>
      <c r="B44" s="146" t="s">
        <v>275</v>
      </c>
      <c r="C44" s="47">
        <v>1</v>
      </c>
      <c r="D44" s="175"/>
      <c r="E44" s="175"/>
      <c r="F44" s="47"/>
      <c r="G44" s="175"/>
      <c r="H44" s="175"/>
      <c r="I44" s="48"/>
    </row>
    <row r="45" spans="1:9" s="148" customFormat="1" ht="18.75">
      <c r="A45" s="142" t="s">
        <v>4</v>
      </c>
      <c r="B45" s="143" t="s">
        <v>120</v>
      </c>
      <c r="C45" s="142">
        <v>8</v>
      </c>
      <c r="D45" s="178"/>
      <c r="E45" s="178"/>
      <c r="F45" s="49"/>
      <c r="G45" s="178"/>
      <c r="H45" s="178"/>
      <c r="I45" s="50"/>
    </row>
    <row r="46" spans="1:9" s="148" customFormat="1" ht="56.25">
      <c r="A46" s="47">
        <v>1</v>
      </c>
      <c r="B46" s="146" t="s">
        <v>121</v>
      </c>
      <c r="C46" s="47">
        <v>0.5</v>
      </c>
      <c r="D46" s="175"/>
      <c r="E46" s="175"/>
      <c r="F46" s="47"/>
      <c r="G46" s="175"/>
      <c r="H46" s="175"/>
      <c r="I46" s="48"/>
    </row>
    <row r="47" spans="1:9" s="148" customFormat="1" ht="56.25">
      <c r="A47" s="47">
        <v>2</v>
      </c>
      <c r="B47" s="146" t="s">
        <v>276</v>
      </c>
      <c r="C47" s="47">
        <v>0.5</v>
      </c>
      <c r="D47" s="175"/>
      <c r="E47" s="175"/>
      <c r="F47" s="47"/>
      <c r="G47" s="175"/>
      <c r="H47" s="175"/>
      <c r="I47" s="48"/>
    </row>
    <row r="48" spans="1:9" s="148" customFormat="1" ht="56.25">
      <c r="A48" s="47">
        <v>3</v>
      </c>
      <c r="B48" s="146" t="s">
        <v>277</v>
      </c>
      <c r="C48" s="47">
        <v>0.5</v>
      </c>
      <c r="D48" s="175"/>
      <c r="E48" s="175"/>
      <c r="F48" s="47"/>
      <c r="G48" s="175"/>
      <c r="H48" s="175"/>
      <c r="I48" s="48"/>
    </row>
    <row r="49" spans="1:9" s="148" customFormat="1" ht="75">
      <c r="A49" s="47">
        <v>4</v>
      </c>
      <c r="B49" s="146" t="s">
        <v>278</v>
      </c>
      <c r="C49" s="47">
        <v>0.5</v>
      </c>
      <c r="D49" s="175"/>
      <c r="E49" s="175"/>
      <c r="F49" s="47"/>
      <c r="G49" s="175"/>
      <c r="H49" s="175"/>
      <c r="I49" s="48"/>
    </row>
    <row r="50" spans="1:9" s="148" customFormat="1" ht="75">
      <c r="A50" s="47">
        <v>5</v>
      </c>
      <c r="B50" s="146" t="s">
        <v>279</v>
      </c>
      <c r="C50" s="47">
        <v>0.5</v>
      </c>
      <c r="D50" s="175"/>
      <c r="E50" s="175"/>
      <c r="F50" s="47"/>
      <c r="G50" s="175"/>
      <c r="H50" s="175"/>
      <c r="I50" s="48"/>
    </row>
    <row r="51" spans="1:9" s="148" customFormat="1" ht="56.25">
      <c r="A51" s="47">
        <v>6</v>
      </c>
      <c r="B51" s="146" t="s">
        <v>280</v>
      </c>
      <c r="C51" s="47">
        <v>0.5</v>
      </c>
      <c r="D51" s="175"/>
      <c r="E51" s="175"/>
      <c r="F51" s="47"/>
      <c r="G51" s="175"/>
      <c r="H51" s="175"/>
      <c r="I51" s="48"/>
    </row>
    <row r="52" spans="1:9" s="148" customFormat="1" ht="75">
      <c r="A52" s="47">
        <v>7</v>
      </c>
      <c r="B52" s="146" t="s">
        <v>281</v>
      </c>
      <c r="C52" s="47">
        <v>5</v>
      </c>
      <c r="D52" s="175"/>
      <c r="E52" s="175"/>
      <c r="F52" s="47"/>
      <c r="G52" s="175"/>
      <c r="H52" s="175"/>
      <c r="I52" s="48"/>
    </row>
    <row r="53" spans="1:9" s="148" customFormat="1" ht="19.5">
      <c r="A53" s="142" t="s">
        <v>14</v>
      </c>
      <c r="B53" s="143" t="s">
        <v>122</v>
      </c>
      <c r="C53" s="142">
        <v>7</v>
      </c>
      <c r="D53" s="176"/>
      <c r="E53" s="176"/>
      <c r="F53" s="150"/>
      <c r="G53" s="179"/>
      <c r="H53" s="179"/>
      <c r="I53" s="150"/>
    </row>
    <row r="54" spans="1:9" s="148" customFormat="1" ht="18.75">
      <c r="A54" s="175">
        <v>1</v>
      </c>
      <c r="B54" s="146" t="s">
        <v>123</v>
      </c>
      <c r="C54" s="175">
        <v>0.5</v>
      </c>
      <c r="D54" s="180"/>
      <c r="E54" s="180"/>
      <c r="F54" s="180"/>
      <c r="G54" s="180"/>
      <c r="H54" s="181"/>
      <c r="I54" s="181"/>
    </row>
    <row r="55" spans="1:9" s="148" customFormat="1" ht="18.75">
      <c r="A55" s="175"/>
      <c r="B55" s="48" t="s">
        <v>124</v>
      </c>
      <c r="C55" s="175"/>
      <c r="D55" s="180"/>
      <c r="E55" s="180"/>
      <c r="F55" s="180"/>
      <c r="G55" s="180"/>
      <c r="H55" s="181"/>
      <c r="I55" s="181"/>
    </row>
    <row r="56" spans="1:9" s="148" customFormat="1" ht="37.5">
      <c r="A56" s="175"/>
      <c r="B56" s="146" t="s">
        <v>125</v>
      </c>
      <c r="C56" s="175"/>
      <c r="D56" s="180"/>
      <c r="E56" s="180"/>
      <c r="F56" s="180"/>
      <c r="G56" s="180"/>
      <c r="H56" s="181"/>
      <c r="I56" s="181"/>
    </row>
    <row r="57" spans="1:9" s="148" customFormat="1" ht="18.75">
      <c r="A57" s="175"/>
      <c r="B57" s="147" t="s">
        <v>126</v>
      </c>
      <c r="C57" s="175"/>
      <c r="D57" s="180"/>
      <c r="E57" s="180"/>
      <c r="F57" s="180"/>
      <c r="G57" s="180"/>
      <c r="H57" s="181"/>
      <c r="I57" s="181"/>
    </row>
    <row r="58" spans="1:9" s="148" customFormat="1" ht="18.75">
      <c r="A58" s="175">
        <v>2</v>
      </c>
      <c r="B58" s="146" t="s">
        <v>127</v>
      </c>
      <c r="C58" s="175">
        <v>0.5</v>
      </c>
      <c r="D58" s="175"/>
      <c r="E58" s="175"/>
      <c r="F58" s="175"/>
      <c r="G58" s="175"/>
      <c r="H58" s="174"/>
      <c r="I58" s="174"/>
    </row>
    <row r="59" spans="1:9" s="148" customFormat="1" ht="18.75">
      <c r="A59" s="175"/>
      <c r="B59" s="146" t="s">
        <v>128</v>
      </c>
      <c r="C59" s="175"/>
      <c r="D59" s="175"/>
      <c r="E59" s="175"/>
      <c r="F59" s="175"/>
      <c r="G59" s="175"/>
      <c r="H59" s="174"/>
      <c r="I59" s="174"/>
    </row>
    <row r="60" spans="1:9" s="148" customFormat="1" ht="37.5">
      <c r="A60" s="175"/>
      <c r="B60" s="146" t="s">
        <v>129</v>
      </c>
      <c r="C60" s="175"/>
      <c r="D60" s="175"/>
      <c r="E60" s="175"/>
      <c r="F60" s="175"/>
      <c r="G60" s="175"/>
      <c r="H60" s="174"/>
      <c r="I60" s="174"/>
    </row>
    <row r="61" spans="1:9" s="148" customFormat="1" ht="18.75">
      <c r="A61" s="175"/>
      <c r="B61" s="147" t="s">
        <v>126</v>
      </c>
      <c r="C61" s="175"/>
      <c r="D61" s="175"/>
      <c r="E61" s="175"/>
      <c r="F61" s="175"/>
      <c r="G61" s="175"/>
      <c r="H61" s="174"/>
      <c r="I61" s="174"/>
    </row>
    <row r="62" spans="1:9" s="148" customFormat="1" ht="18.75">
      <c r="A62" s="175">
        <v>3</v>
      </c>
      <c r="B62" s="146" t="s">
        <v>130</v>
      </c>
      <c r="C62" s="175">
        <v>0.5</v>
      </c>
      <c r="D62" s="175"/>
      <c r="E62" s="175"/>
      <c r="F62" s="175"/>
      <c r="G62" s="175"/>
      <c r="H62" s="174"/>
      <c r="I62" s="174"/>
    </row>
    <row r="63" spans="1:9" s="148" customFormat="1" ht="75">
      <c r="A63" s="175"/>
      <c r="B63" s="146" t="s">
        <v>282</v>
      </c>
      <c r="C63" s="175"/>
      <c r="D63" s="175"/>
      <c r="E63" s="175"/>
      <c r="F63" s="175"/>
      <c r="G63" s="175"/>
      <c r="H63" s="174"/>
      <c r="I63" s="174"/>
    </row>
    <row r="64" spans="1:9" s="148" customFormat="1" ht="93.75">
      <c r="A64" s="47">
        <v>5</v>
      </c>
      <c r="B64" s="146" t="s">
        <v>283</v>
      </c>
      <c r="C64" s="47">
        <v>0.5</v>
      </c>
      <c r="D64" s="47"/>
      <c r="E64" s="175"/>
      <c r="F64" s="175"/>
      <c r="G64" s="47"/>
      <c r="H64" s="174"/>
      <c r="I64" s="174"/>
    </row>
    <row r="65" spans="1:9" s="148" customFormat="1" ht="93.75">
      <c r="A65" s="175">
        <v>6</v>
      </c>
      <c r="B65" s="146" t="s">
        <v>131</v>
      </c>
      <c r="C65" s="175">
        <v>0.5</v>
      </c>
      <c r="D65" s="175"/>
      <c r="E65" s="175"/>
      <c r="F65" s="175"/>
      <c r="G65" s="175"/>
      <c r="H65" s="174"/>
      <c r="I65" s="174"/>
    </row>
    <row r="66" spans="1:9" s="148" customFormat="1" ht="75">
      <c r="A66" s="175"/>
      <c r="B66" s="147" t="s">
        <v>132</v>
      </c>
      <c r="C66" s="175"/>
      <c r="D66" s="175"/>
      <c r="E66" s="175"/>
      <c r="F66" s="175"/>
      <c r="G66" s="175"/>
      <c r="H66" s="174"/>
      <c r="I66" s="174"/>
    </row>
    <row r="67" spans="1:9" s="148" customFormat="1" ht="93.75">
      <c r="A67" s="47">
        <v>7</v>
      </c>
      <c r="B67" s="146" t="s">
        <v>284</v>
      </c>
      <c r="C67" s="47">
        <v>1</v>
      </c>
      <c r="D67" s="47"/>
      <c r="E67" s="175"/>
      <c r="F67" s="175"/>
      <c r="G67" s="47"/>
      <c r="H67" s="174"/>
      <c r="I67" s="174"/>
    </row>
    <row r="68" spans="1:9" s="148" customFormat="1" ht="18.75">
      <c r="A68" s="175">
        <v>8</v>
      </c>
      <c r="B68" s="182" t="s">
        <v>285</v>
      </c>
      <c r="C68" s="175">
        <v>1</v>
      </c>
      <c r="D68" s="175"/>
      <c r="E68" s="175"/>
      <c r="F68" s="175"/>
      <c r="G68" s="175"/>
      <c r="H68" s="174"/>
      <c r="I68" s="174"/>
    </row>
    <row r="69" spans="1:9" s="148" customFormat="1" ht="18.75">
      <c r="A69" s="175"/>
      <c r="B69" s="182"/>
      <c r="C69" s="175"/>
      <c r="D69" s="175"/>
      <c r="E69" s="175"/>
      <c r="F69" s="175"/>
      <c r="G69" s="175"/>
      <c r="H69" s="174"/>
      <c r="I69" s="174"/>
    </row>
    <row r="70" spans="1:9" s="148" customFormat="1" ht="56.25">
      <c r="A70" s="47">
        <v>9</v>
      </c>
      <c r="B70" s="146" t="s">
        <v>286</v>
      </c>
      <c r="C70" s="47">
        <v>1</v>
      </c>
      <c r="D70" s="47"/>
      <c r="E70" s="175"/>
      <c r="F70" s="175"/>
      <c r="G70" s="47"/>
      <c r="H70" s="174"/>
      <c r="I70" s="174"/>
    </row>
    <row r="71" spans="1:9" s="148" customFormat="1" ht="56.25">
      <c r="A71" s="47">
        <v>10</v>
      </c>
      <c r="B71" s="146" t="s">
        <v>287</v>
      </c>
      <c r="C71" s="47">
        <v>1.5</v>
      </c>
      <c r="D71" s="47"/>
      <c r="E71" s="175"/>
      <c r="F71" s="175"/>
      <c r="G71" s="47"/>
      <c r="H71" s="174"/>
      <c r="I71" s="174"/>
    </row>
    <row r="72" spans="1:9" s="148" customFormat="1" ht="37.5">
      <c r="A72" s="142" t="s">
        <v>102</v>
      </c>
      <c r="B72" s="151" t="s">
        <v>133</v>
      </c>
      <c r="C72" s="142">
        <v>8</v>
      </c>
      <c r="D72" s="142"/>
      <c r="E72" s="175"/>
      <c r="F72" s="175"/>
      <c r="G72" s="47"/>
      <c r="H72" s="174"/>
      <c r="I72" s="174"/>
    </row>
    <row r="73" spans="1:9" s="148" customFormat="1" ht="37.5">
      <c r="A73" s="175">
        <v>1</v>
      </c>
      <c r="B73" s="146" t="s">
        <v>134</v>
      </c>
      <c r="C73" s="175" t="s">
        <v>135</v>
      </c>
      <c r="D73" s="175"/>
      <c r="E73" s="175"/>
      <c r="F73" s="175"/>
      <c r="G73" s="175"/>
      <c r="H73" s="174"/>
      <c r="I73" s="174"/>
    </row>
    <row r="74" spans="1:9" s="148" customFormat="1" ht="18.75">
      <c r="A74" s="175"/>
      <c r="B74" s="146" t="s">
        <v>288</v>
      </c>
      <c r="C74" s="175"/>
      <c r="D74" s="175"/>
      <c r="E74" s="175"/>
      <c r="F74" s="175"/>
      <c r="G74" s="175"/>
      <c r="H74" s="174"/>
      <c r="I74" s="174"/>
    </row>
    <row r="75" spans="1:9" s="148" customFormat="1" ht="37.5">
      <c r="A75" s="175"/>
      <c r="B75" s="146" t="s">
        <v>289</v>
      </c>
      <c r="C75" s="175"/>
      <c r="D75" s="175"/>
      <c r="E75" s="175"/>
      <c r="F75" s="175"/>
      <c r="G75" s="175"/>
      <c r="H75" s="174"/>
      <c r="I75" s="174"/>
    </row>
    <row r="76" spans="1:9" s="148" customFormat="1" ht="18.75">
      <c r="A76" s="175"/>
      <c r="B76" s="146" t="s">
        <v>290</v>
      </c>
      <c r="C76" s="175"/>
      <c r="D76" s="175"/>
      <c r="E76" s="175"/>
      <c r="F76" s="175"/>
      <c r="G76" s="175"/>
      <c r="H76" s="174"/>
      <c r="I76" s="174"/>
    </row>
    <row r="77" spans="1:9" s="148" customFormat="1" ht="37.5">
      <c r="A77" s="175"/>
      <c r="B77" s="146" t="s">
        <v>291</v>
      </c>
      <c r="C77" s="175"/>
      <c r="D77" s="175"/>
      <c r="E77" s="175"/>
      <c r="F77" s="175"/>
      <c r="G77" s="175"/>
      <c r="H77" s="174"/>
      <c r="I77" s="174"/>
    </row>
    <row r="78" spans="1:9" s="148" customFormat="1" ht="37.5">
      <c r="A78" s="175"/>
      <c r="B78" s="146" t="s">
        <v>292</v>
      </c>
      <c r="C78" s="175"/>
      <c r="D78" s="175"/>
      <c r="E78" s="175"/>
      <c r="F78" s="175"/>
      <c r="G78" s="175"/>
      <c r="H78" s="174"/>
      <c r="I78" s="174"/>
    </row>
    <row r="79" spans="1:9" s="148" customFormat="1" ht="18.75">
      <c r="A79" s="175">
        <v>3</v>
      </c>
      <c r="B79" s="146" t="s">
        <v>136</v>
      </c>
      <c r="C79" s="175" t="s">
        <v>135</v>
      </c>
      <c r="D79" s="175"/>
      <c r="E79" s="175"/>
      <c r="F79" s="175"/>
      <c r="G79" s="175"/>
      <c r="H79" s="174"/>
      <c r="I79" s="174"/>
    </row>
    <row r="80" spans="1:9" s="148" customFormat="1" ht="18.75">
      <c r="A80" s="175"/>
      <c r="B80" s="146" t="s">
        <v>288</v>
      </c>
      <c r="C80" s="175"/>
      <c r="D80" s="175"/>
      <c r="E80" s="175"/>
      <c r="F80" s="175"/>
      <c r="G80" s="175"/>
      <c r="H80" s="174"/>
      <c r="I80" s="174"/>
    </row>
    <row r="81" spans="1:9" s="148" customFormat="1" ht="37.5">
      <c r="A81" s="175"/>
      <c r="B81" s="146" t="s">
        <v>289</v>
      </c>
      <c r="C81" s="175"/>
      <c r="D81" s="175"/>
      <c r="E81" s="175"/>
      <c r="F81" s="175"/>
      <c r="G81" s="175"/>
      <c r="H81" s="174"/>
      <c r="I81" s="174"/>
    </row>
    <row r="82" spans="1:9" s="148" customFormat="1" ht="37.5">
      <c r="A82" s="175"/>
      <c r="B82" s="146" t="s">
        <v>293</v>
      </c>
      <c r="C82" s="175"/>
      <c r="D82" s="175"/>
      <c r="E82" s="175"/>
      <c r="F82" s="175"/>
      <c r="G82" s="175"/>
      <c r="H82" s="174"/>
      <c r="I82" s="174"/>
    </row>
    <row r="83" spans="1:9" s="148" customFormat="1" ht="37.5">
      <c r="A83" s="175"/>
      <c r="B83" s="146" t="s">
        <v>294</v>
      </c>
      <c r="C83" s="175"/>
      <c r="D83" s="175"/>
      <c r="E83" s="175"/>
      <c r="F83" s="175"/>
      <c r="G83" s="175"/>
      <c r="H83" s="174"/>
      <c r="I83" s="174"/>
    </row>
    <row r="84" spans="1:9" s="148" customFormat="1" ht="37.5">
      <c r="A84" s="175"/>
      <c r="B84" s="146" t="s">
        <v>292</v>
      </c>
      <c r="C84" s="175"/>
      <c r="D84" s="175"/>
      <c r="E84" s="175"/>
      <c r="F84" s="175"/>
      <c r="G84" s="175"/>
      <c r="H84" s="174"/>
      <c r="I84" s="174"/>
    </row>
    <row r="85" spans="1:9" s="148" customFormat="1" ht="56.25">
      <c r="A85" s="175">
        <v>4</v>
      </c>
      <c r="B85" s="146" t="s">
        <v>137</v>
      </c>
      <c r="C85" s="175" t="s">
        <v>80</v>
      </c>
      <c r="D85" s="175"/>
      <c r="E85" s="175"/>
      <c r="F85" s="175"/>
      <c r="G85" s="175"/>
      <c r="H85" s="174"/>
      <c r="I85" s="174"/>
    </row>
    <row r="86" spans="1:9" s="148" customFormat="1" ht="18.75">
      <c r="A86" s="175"/>
      <c r="B86" s="146" t="s">
        <v>295</v>
      </c>
      <c r="C86" s="175"/>
      <c r="D86" s="175"/>
      <c r="E86" s="175"/>
      <c r="F86" s="175"/>
      <c r="G86" s="175"/>
      <c r="H86" s="174"/>
      <c r="I86" s="174"/>
    </row>
    <row r="87" spans="1:9" s="148" customFormat="1" ht="18.75">
      <c r="A87" s="175"/>
      <c r="B87" s="146" t="s">
        <v>296</v>
      </c>
      <c r="C87" s="175"/>
      <c r="D87" s="175"/>
      <c r="E87" s="175"/>
      <c r="F87" s="175"/>
      <c r="G87" s="175"/>
      <c r="H87" s="174"/>
      <c r="I87" s="174"/>
    </row>
    <row r="88" spans="1:9" s="148" customFormat="1" ht="56.25">
      <c r="A88" s="47">
        <v>5</v>
      </c>
      <c r="B88" s="146" t="s">
        <v>297</v>
      </c>
      <c r="C88" s="47">
        <v>1.5</v>
      </c>
      <c r="D88" s="47"/>
      <c r="E88" s="175"/>
      <c r="F88" s="175"/>
      <c r="G88" s="47"/>
      <c r="H88" s="174"/>
      <c r="I88" s="174"/>
    </row>
    <row r="89" spans="1:9" s="148" customFormat="1" ht="75">
      <c r="A89" s="47">
        <v>6</v>
      </c>
      <c r="B89" s="146" t="s">
        <v>298</v>
      </c>
      <c r="C89" s="47">
        <v>1.5</v>
      </c>
      <c r="D89" s="47"/>
      <c r="E89" s="175"/>
      <c r="F89" s="175"/>
      <c r="G89" s="47"/>
      <c r="H89" s="174"/>
      <c r="I89" s="174"/>
    </row>
    <row r="90" spans="1:9" s="148" customFormat="1" ht="56.25">
      <c r="A90" s="175">
        <v>7</v>
      </c>
      <c r="B90" s="146" t="s">
        <v>138</v>
      </c>
      <c r="C90" s="175" t="s">
        <v>135</v>
      </c>
      <c r="D90" s="175"/>
      <c r="E90" s="175"/>
      <c r="F90" s="175"/>
      <c r="G90" s="175"/>
      <c r="H90" s="174"/>
      <c r="I90" s="174"/>
    </row>
    <row r="91" spans="1:9" s="148" customFormat="1" ht="56.25">
      <c r="A91" s="175"/>
      <c r="B91" s="146" t="s">
        <v>299</v>
      </c>
      <c r="C91" s="175"/>
      <c r="D91" s="175"/>
      <c r="E91" s="175"/>
      <c r="F91" s="175"/>
      <c r="G91" s="175"/>
      <c r="H91" s="174"/>
      <c r="I91" s="174"/>
    </row>
    <row r="92" spans="1:9" s="148" customFormat="1" ht="37.5">
      <c r="A92" s="175"/>
      <c r="B92" s="146" t="s">
        <v>300</v>
      </c>
      <c r="C92" s="175"/>
      <c r="D92" s="175"/>
      <c r="E92" s="175"/>
      <c r="F92" s="175"/>
      <c r="G92" s="175"/>
      <c r="H92" s="174"/>
      <c r="I92" s="174"/>
    </row>
    <row r="93" spans="1:9" s="148" customFormat="1" ht="37.5">
      <c r="A93" s="142" t="s">
        <v>103</v>
      </c>
      <c r="B93" s="151" t="s">
        <v>139</v>
      </c>
      <c r="C93" s="142">
        <v>5</v>
      </c>
      <c r="D93" s="49"/>
      <c r="E93" s="178"/>
      <c r="F93" s="178"/>
      <c r="G93" s="49"/>
      <c r="H93" s="183"/>
      <c r="I93" s="183"/>
    </row>
    <row r="94" spans="1:9" s="148" customFormat="1" ht="37.5">
      <c r="A94" s="47">
        <v>1</v>
      </c>
      <c r="B94" s="146" t="s">
        <v>140</v>
      </c>
      <c r="C94" s="47">
        <v>0.5</v>
      </c>
      <c r="D94" s="47"/>
      <c r="E94" s="175"/>
      <c r="F94" s="175"/>
      <c r="G94" s="47"/>
      <c r="H94" s="174"/>
      <c r="I94" s="174"/>
    </row>
    <row r="95" spans="1:9" s="148" customFormat="1" ht="56.25">
      <c r="A95" s="47">
        <v>2</v>
      </c>
      <c r="B95" s="146" t="s">
        <v>301</v>
      </c>
      <c r="C95" s="47">
        <v>0.75</v>
      </c>
      <c r="D95" s="47"/>
      <c r="E95" s="175"/>
      <c r="F95" s="175"/>
      <c r="G95" s="47"/>
      <c r="H95" s="174"/>
      <c r="I95" s="174"/>
    </row>
    <row r="96" spans="1:9" s="148" customFormat="1" ht="37.5">
      <c r="A96" s="47">
        <v>3</v>
      </c>
      <c r="B96" s="146" t="s">
        <v>302</v>
      </c>
      <c r="C96" s="47">
        <v>1.25</v>
      </c>
      <c r="D96" s="47"/>
      <c r="E96" s="175"/>
      <c r="F96" s="175"/>
      <c r="G96" s="47"/>
      <c r="H96" s="174"/>
      <c r="I96" s="174"/>
    </row>
    <row r="97" spans="1:9" s="148" customFormat="1" ht="56.25">
      <c r="A97" s="47">
        <v>4</v>
      </c>
      <c r="B97" s="146" t="s">
        <v>303</v>
      </c>
      <c r="C97" s="47">
        <v>0.5</v>
      </c>
      <c r="D97" s="47"/>
      <c r="E97" s="175"/>
      <c r="F97" s="175"/>
      <c r="G97" s="47"/>
      <c r="H97" s="174"/>
      <c r="I97" s="174"/>
    </row>
    <row r="98" spans="1:9" s="148" customFormat="1" ht="56.25">
      <c r="A98" s="47">
        <v>5</v>
      </c>
      <c r="B98" s="146" t="s">
        <v>304</v>
      </c>
      <c r="C98" s="47">
        <v>0.5</v>
      </c>
      <c r="D98" s="47"/>
      <c r="E98" s="175"/>
      <c r="F98" s="175"/>
      <c r="G98" s="47"/>
      <c r="H98" s="174"/>
      <c r="I98" s="174"/>
    </row>
    <row r="99" spans="1:9" s="148" customFormat="1" ht="56.25">
      <c r="A99" s="47">
        <v>6</v>
      </c>
      <c r="B99" s="146" t="s">
        <v>305</v>
      </c>
      <c r="C99" s="47">
        <v>0.5</v>
      </c>
      <c r="D99" s="47"/>
      <c r="E99" s="175"/>
      <c r="F99" s="175"/>
      <c r="G99" s="47"/>
      <c r="H99" s="174"/>
      <c r="I99" s="174"/>
    </row>
    <row r="100" spans="1:9" s="148" customFormat="1" ht="75">
      <c r="A100" s="47">
        <v>7</v>
      </c>
      <c r="B100" s="146" t="s">
        <v>306</v>
      </c>
      <c r="C100" s="47">
        <v>1</v>
      </c>
      <c r="D100" s="47"/>
      <c r="E100" s="175"/>
      <c r="F100" s="175"/>
      <c r="G100" s="47"/>
      <c r="H100" s="174"/>
      <c r="I100" s="174"/>
    </row>
    <row r="101" spans="1:9" s="148" customFormat="1" ht="18.75">
      <c r="A101" s="142" t="s">
        <v>104</v>
      </c>
      <c r="B101" s="143" t="s">
        <v>105</v>
      </c>
      <c r="C101" s="142">
        <v>7</v>
      </c>
      <c r="D101" s="49"/>
      <c r="E101" s="178"/>
      <c r="F101" s="178"/>
      <c r="G101" s="49"/>
      <c r="H101" s="183"/>
      <c r="I101" s="183"/>
    </row>
    <row r="102" spans="1:9" s="148" customFormat="1" ht="18.75">
      <c r="A102" s="175">
        <v>1</v>
      </c>
      <c r="B102" s="146" t="s">
        <v>141</v>
      </c>
      <c r="C102" s="175">
        <v>0.5</v>
      </c>
      <c r="D102" s="175"/>
      <c r="E102" s="175"/>
      <c r="F102" s="175"/>
      <c r="G102" s="175"/>
      <c r="H102" s="174"/>
      <c r="I102" s="174"/>
    </row>
    <row r="103" spans="1:9" s="148" customFormat="1" ht="37.5">
      <c r="A103" s="175"/>
      <c r="B103" s="147" t="s">
        <v>142</v>
      </c>
      <c r="C103" s="175"/>
      <c r="D103" s="175"/>
      <c r="E103" s="175"/>
      <c r="F103" s="175"/>
      <c r="G103" s="175"/>
      <c r="H103" s="174"/>
      <c r="I103" s="174"/>
    </row>
    <row r="104" spans="1:9" s="148" customFormat="1" ht="93.75">
      <c r="A104" s="47">
        <v>2</v>
      </c>
      <c r="B104" s="146" t="s">
        <v>307</v>
      </c>
      <c r="C104" s="47">
        <v>4</v>
      </c>
      <c r="D104" s="47"/>
      <c r="E104" s="175"/>
      <c r="F104" s="175"/>
      <c r="G104" s="47"/>
      <c r="H104" s="174"/>
      <c r="I104" s="174"/>
    </row>
    <row r="105" spans="1:9" s="148" customFormat="1" ht="37.5">
      <c r="A105" s="175">
        <v>4</v>
      </c>
      <c r="B105" s="146" t="s">
        <v>143</v>
      </c>
      <c r="C105" s="175" t="s">
        <v>101</v>
      </c>
      <c r="D105" s="175"/>
      <c r="E105" s="175"/>
      <c r="F105" s="175"/>
      <c r="G105" s="175"/>
      <c r="H105" s="174"/>
      <c r="I105" s="174"/>
    </row>
    <row r="106" spans="1:9" s="148" customFormat="1" ht="18.75">
      <c r="A106" s="175"/>
      <c r="B106" s="146" t="s">
        <v>308</v>
      </c>
      <c r="C106" s="175"/>
      <c r="D106" s="175"/>
      <c r="E106" s="175"/>
      <c r="F106" s="175"/>
      <c r="G106" s="175"/>
      <c r="H106" s="174"/>
      <c r="I106" s="174"/>
    </row>
    <row r="107" spans="1:9" s="148" customFormat="1" ht="37.5">
      <c r="A107" s="175"/>
      <c r="B107" s="146" t="s">
        <v>309</v>
      </c>
      <c r="C107" s="175"/>
      <c r="D107" s="175"/>
      <c r="E107" s="175"/>
      <c r="F107" s="175"/>
      <c r="G107" s="175"/>
      <c r="H107" s="174"/>
      <c r="I107" s="174"/>
    </row>
    <row r="108" spans="1:9" s="148" customFormat="1" ht="37.5">
      <c r="A108" s="175"/>
      <c r="B108" s="146" t="s">
        <v>310</v>
      </c>
      <c r="C108" s="175"/>
      <c r="D108" s="175"/>
      <c r="E108" s="175"/>
      <c r="F108" s="175"/>
      <c r="G108" s="175"/>
      <c r="H108" s="174"/>
      <c r="I108" s="174"/>
    </row>
    <row r="109" spans="1:9" s="148" customFormat="1" ht="37.5">
      <c r="A109" s="175"/>
      <c r="B109" s="146" t="s">
        <v>311</v>
      </c>
      <c r="C109" s="175"/>
      <c r="D109" s="175"/>
      <c r="E109" s="175"/>
      <c r="F109" s="175"/>
      <c r="G109" s="175"/>
      <c r="H109" s="174"/>
      <c r="I109" s="174"/>
    </row>
    <row r="110" spans="1:9" s="148" customFormat="1" ht="37.5">
      <c r="A110" s="47">
        <v>5</v>
      </c>
      <c r="B110" s="146" t="s">
        <v>312</v>
      </c>
      <c r="C110" s="47">
        <v>1</v>
      </c>
      <c r="D110" s="47"/>
      <c r="E110" s="175"/>
      <c r="F110" s="175"/>
      <c r="G110" s="47"/>
      <c r="H110" s="174"/>
      <c r="I110" s="174"/>
    </row>
    <row r="111" spans="1:9" s="148" customFormat="1" ht="75">
      <c r="A111" s="47">
        <v>6</v>
      </c>
      <c r="B111" s="146" t="s">
        <v>106</v>
      </c>
      <c r="C111" s="47">
        <v>0.5</v>
      </c>
      <c r="D111" s="47"/>
      <c r="E111" s="175"/>
      <c r="F111" s="175"/>
      <c r="G111" s="47"/>
      <c r="H111" s="174"/>
      <c r="I111" s="174"/>
    </row>
    <row r="112" spans="1:9" s="148" customFormat="1" ht="37.5">
      <c r="A112" s="144" t="s">
        <v>59</v>
      </c>
      <c r="B112" s="145" t="s">
        <v>107</v>
      </c>
      <c r="C112" s="144" t="s">
        <v>144</v>
      </c>
      <c r="D112" s="47"/>
      <c r="E112" s="175"/>
      <c r="F112" s="175"/>
      <c r="G112" s="47"/>
      <c r="H112" s="174"/>
      <c r="I112" s="174"/>
    </row>
    <row r="113" spans="1:9" s="148" customFormat="1" ht="18.75">
      <c r="A113" s="177" t="s">
        <v>6</v>
      </c>
      <c r="B113" s="152" t="s">
        <v>145</v>
      </c>
      <c r="C113" s="176">
        <v>5</v>
      </c>
      <c r="D113" s="175"/>
      <c r="E113" s="175"/>
      <c r="F113" s="175"/>
      <c r="G113" s="175"/>
      <c r="H113" s="174"/>
      <c r="I113" s="174"/>
    </row>
    <row r="114" spans="1:9" s="148" customFormat="1" ht="37.5">
      <c r="A114" s="177"/>
      <c r="B114" s="146" t="s">
        <v>313</v>
      </c>
      <c r="C114" s="176"/>
      <c r="D114" s="175"/>
      <c r="E114" s="175"/>
      <c r="F114" s="175"/>
      <c r="G114" s="175"/>
      <c r="H114" s="174"/>
      <c r="I114" s="174"/>
    </row>
    <row r="115" spans="1:9" s="148" customFormat="1" ht="18.75">
      <c r="A115" s="177"/>
      <c r="B115" s="146" t="s">
        <v>146</v>
      </c>
      <c r="C115" s="176"/>
      <c r="D115" s="175"/>
      <c r="E115" s="175"/>
      <c r="F115" s="175"/>
      <c r="G115" s="175"/>
      <c r="H115" s="174"/>
      <c r="I115" s="174"/>
    </row>
    <row r="116" spans="1:9" s="148" customFormat="1" ht="37.5">
      <c r="A116" s="177"/>
      <c r="B116" s="146" t="s">
        <v>314</v>
      </c>
      <c r="C116" s="176"/>
      <c r="D116" s="175"/>
      <c r="E116" s="175"/>
      <c r="F116" s="175"/>
      <c r="G116" s="175"/>
      <c r="H116" s="174"/>
      <c r="I116" s="174"/>
    </row>
    <row r="117" spans="1:9" s="148" customFormat="1" ht="18.75">
      <c r="A117" s="144" t="s">
        <v>3</v>
      </c>
      <c r="B117" s="152" t="s">
        <v>147</v>
      </c>
      <c r="C117" s="47"/>
      <c r="D117" s="47"/>
      <c r="E117" s="175"/>
      <c r="F117" s="175"/>
      <c r="G117" s="47"/>
      <c r="H117" s="174"/>
      <c r="I117" s="174"/>
    </row>
    <row r="118" spans="1:9" s="148" customFormat="1" ht="75.75">
      <c r="A118" s="47"/>
      <c r="B118" s="146" t="s">
        <v>315</v>
      </c>
      <c r="C118" s="47">
        <v>1</v>
      </c>
      <c r="D118" s="153"/>
      <c r="E118" s="184"/>
      <c r="F118" s="184"/>
      <c r="G118" s="153"/>
      <c r="H118" s="184"/>
      <c r="I118" s="184"/>
    </row>
    <row r="119" spans="1:9" s="148" customFormat="1" ht="18.75">
      <c r="A119" s="144" t="s">
        <v>4</v>
      </c>
      <c r="B119" s="152" t="s">
        <v>148</v>
      </c>
      <c r="C119" s="47"/>
      <c r="D119" s="47"/>
      <c r="E119" s="175"/>
      <c r="F119" s="175"/>
      <c r="G119" s="47"/>
      <c r="H119" s="174"/>
      <c r="I119" s="174"/>
    </row>
    <row r="120" spans="1:9" s="148" customFormat="1" ht="56.25">
      <c r="A120" s="47">
        <v>1</v>
      </c>
      <c r="B120" s="146" t="s">
        <v>316</v>
      </c>
      <c r="C120" s="47">
        <v>1</v>
      </c>
      <c r="D120" s="47"/>
      <c r="E120" s="175"/>
      <c r="F120" s="175"/>
      <c r="G120" s="47"/>
      <c r="H120" s="174"/>
      <c r="I120" s="174"/>
    </row>
    <row r="121" spans="1:9" s="148" customFormat="1" ht="56.25">
      <c r="A121" s="47">
        <v>2</v>
      </c>
      <c r="B121" s="146" t="s">
        <v>317</v>
      </c>
      <c r="C121" s="47">
        <v>1</v>
      </c>
      <c r="D121" s="47"/>
      <c r="E121" s="175"/>
      <c r="F121" s="175"/>
      <c r="G121" s="47"/>
      <c r="H121" s="174"/>
      <c r="I121" s="174"/>
    </row>
    <row r="122" spans="1:9" s="148" customFormat="1" ht="56.25">
      <c r="A122" s="47">
        <v>3</v>
      </c>
      <c r="B122" s="146" t="s">
        <v>318</v>
      </c>
      <c r="C122" s="47">
        <v>1</v>
      </c>
      <c r="D122" s="47"/>
      <c r="E122" s="175"/>
      <c r="F122" s="175"/>
      <c r="G122" s="47"/>
      <c r="H122" s="174"/>
      <c r="I122" s="174"/>
    </row>
    <row r="123" spans="1:9" s="148" customFormat="1" ht="56.25">
      <c r="A123" s="47">
        <v>4</v>
      </c>
      <c r="B123" s="146" t="s">
        <v>149</v>
      </c>
      <c r="C123" s="47">
        <v>0.75</v>
      </c>
      <c r="D123" s="47"/>
      <c r="E123" s="175"/>
      <c r="F123" s="175"/>
      <c r="G123" s="47"/>
      <c r="H123" s="174"/>
      <c r="I123" s="174"/>
    </row>
    <row r="124" spans="1:9" s="148" customFormat="1" ht="18.75">
      <c r="A124" s="47">
        <v>5</v>
      </c>
      <c r="B124" s="146" t="s">
        <v>150</v>
      </c>
      <c r="C124" s="47">
        <v>0.25</v>
      </c>
      <c r="D124" s="47"/>
      <c r="E124" s="175"/>
      <c r="F124" s="175"/>
      <c r="G124" s="47"/>
      <c r="H124" s="174"/>
      <c r="I124" s="174"/>
    </row>
    <row r="125" spans="1:9" s="148" customFormat="1" ht="37.5">
      <c r="A125" s="47"/>
      <c r="B125" s="145" t="s">
        <v>151</v>
      </c>
      <c r="C125" s="144" t="s">
        <v>152</v>
      </c>
      <c r="D125" s="47"/>
      <c r="E125" s="175"/>
      <c r="F125" s="175"/>
      <c r="G125" s="47"/>
      <c r="H125" s="174"/>
      <c r="I125" s="174"/>
    </row>
    <row r="126" spans="1:9" ht="15">
      <c r="A126" s="44"/>
      <c r="B126" s="44"/>
      <c r="C126" s="44"/>
      <c r="D126" s="44"/>
      <c r="E126" s="44"/>
      <c r="F126" s="44"/>
      <c r="G126" s="44"/>
      <c r="H126" s="44"/>
      <c r="I126" s="44"/>
    </row>
    <row r="127" spans="1:6" ht="15.75">
      <c r="A127" s="42" t="s">
        <v>153</v>
      </c>
      <c r="F127" s="42" t="s">
        <v>154</v>
      </c>
    </row>
    <row r="128" spans="1:5" ht="15">
      <c r="A128" s="43" t="s">
        <v>155</v>
      </c>
      <c r="E128" s="43" t="s">
        <v>156</v>
      </c>
    </row>
  </sheetData>
  <sheetProtection/>
  <mergeCells count="222">
    <mergeCell ref="A2:B2"/>
    <mergeCell ref="C2:F2"/>
    <mergeCell ref="A4:I4"/>
    <mergeCell ref="A5:I5"/>
    <mergeCell ref="E125:F125"/>
    <mergeCell ref="H125:I125"/>
    <mergeCell ref="E123:F123"/>
    <mergeCell ref="H123:I123"/>
    <mergeCell ref="E124:F124"/>
    <mergeCell ref="H124:I124"/>
    <mergeCell ref="E121:F121"/>
    <mergeCell ref="H121:I121"/>
    <mergeCell ref="E122:F122"/>
    <mergeCell ref="H122:I122"/>
    <mergeCell ref="E119:F119"/>
    <mergeCell ref="H119:I119"/>
    <mergeCell ref="E120:F120"/>
    <mergeCell ref="H120:I120"/>
    <mergeCell ref="E117:F117"/>
    <mergeCell ref="H117:I117"/>
    <mergeCell ref="E118:F118"/>
    <mergeCell ref="H118:I118"/>
    <mergeCell ref="E112:F112"/>
    <mergeCell ref="H112:I112"/>
    <mergeCell ref="A113:A116"/>
    <mergeCell ref="C113:C116"/>
    <mergeCell ref="D113:D116"/>
    <mergeCell ref="E113:F116"/>
    <mergeCell ref="G113:G116"/>
    <mergeCell ref="H113:I116"/>
    <mergeCell ref="E110:F110"/>
    <mergeCell ref="H110:I110"/>
    <mergeCell ref="E111:F111"/>
    <mergeCell ref="H111:I111"/>
    <mergeCell ref="E104:F104"/>
    <mergeCell ref="H104:I104"/>
    <mergeCell ref="A105:A109"/>
    <mergeCell ref="C105:C109"/>
    <mergeCell ref="D105:D109"/>
    <mergeCell ref="E105:F109"/>
    <mergeCell ref="G105:G109"/>
    <mergeCell ref="H105:I109"/>
    <mergeCell ref="E101:F101"/>
    <mergeCell ref="H101:I101"/>
    <mergeCell ref="A102:A103"/>
    <mergeCell ref="C102:C103"/>
    <mergeCell ref="D102:D103"/>
    <mergeCell ref="E102:F103"/>
    <mergeCell ref="G102:G103"/>
    <mergeCell ref="H102:I103"/>
    <mergeCell ref="E99:F99"/>
    <mergeCell ref="H99:I99"/>
    <mergeCell ref="E100:F100"/>
    <mergeCell ref="H100:I100"/>
    <mergeCell ref="E97:F97"/>
    <mergeCell ref="H97:I97"/>
    <mergeCell ref="E98:F98"/>
    <mergeCell ref="H98:I98"/>
    <mergeCell ref="E95:F95"/>
    <mergeCell ref="H95:I95"/>
    <mergeCell ref="E96:F96"/>
    <mergeCell ref="H96:I96"/>
    <mergeCell ref="E93:F93"/>
    <mergeCell ref="H93:I93"/>
    <mergeCell ref="E94:F94"/>
    <mergeCell ref="H94:I94"/>
    <mergeCell ref="A90:A92"/>
    <mergeCell ref="C90:C92"/>
    <mergeCell ref="D90:D92"/>
    <mergeCell ref="E90:F92"/>
    <mergeCell ref="G90:G92"/>
    <mergeCell ref="H90:I92"/>
    <mergeCell ref="E88:F88"/>
    <mergeCell ref="H88:I88"/>
    <mergeCell ref="E89:F89"/>
    <mergeCell ref="H89:I89"/>
    <mergeCell ref="A85:A87"/>
    <mergeCell ref="C85:C87"/>
    <mergeCell ref="D85:D87"/>
    <mergeCell ref="E85:F87"/>
    <mergeCell ref="G85:G87"/>
    <mergeCell ref="H85:I87"/>
    <mergeCell ref="A79:A84"/>
    <mergeCell ref="C79:C84"/>
    <mergeCell ref="D79:D84"/>
    <mergeCell ref="E79:F84"/>
    <mergeCell ref="G79:G84"/>
    <mergeCell ref="H79:I84"/>
    <mergeCell ref="E72:F72"/>
    <mergeCell ref="H72:I72"/>
    <mergeCell ref="A73:A78"/>
    <mergeCell ref="C73:C78"/>
    <mergeCell ref="D73:D78"/>
    <mergeCell ref="E73:F78"/>
    <mergeCell ref="G73:G78"/>
    <mergeCell ref="H73:I78"/>
    <mergeCell ref="E70:F70"/>
    <mergeCell ref="H70:I70"/>
    <mergeCell ref="E71:F71"/>
    <mergeCell ref="H71:I71"/>
    <mergeCell ref="E67:F67"/>
    <mergeCell ref="H67:I67"/>
    <mergeCell ref="H68:I69"/>
    <mergeCell ref="A68:A69"/>
    <mergeCell ref="B68:B69"/>
    <mergeCell ref="C68:C69"/>
    <mergeCell ref="D68:D69"/>
    <mergeCell ref="E68:F69"/>
    <mergeCell ref="G68:G69"/>
    <mergeCell ref="E64:F64"/>
    <mergeCell ref="H64:I64"/>
    <mergeCell ref="A65:A66"/>
    <mergeCell ref="C65:C66"/>
    <mergeCell ref="D65:D66"/>
    <mergeCell ref="E65:F66"/>
    <mergeCell ref="G65:G66"/>
    <mergeCell ref="H65:I66"/>
    <mergeCell ref="A62:A63"/>
    <mergeCell ref="C62:C63"/>
    <mergeCell ref="D62:D63"/>
    <mergeCell ref="E62:F63"/>
    <mergeCell ref="G62:G63"/>
    <mergeCell ref="H62:I63"/>
    <mergeCell ref="A58:A61"/>
    <mergeCell ref="C58:C61"/>
    <mergeCell ref="D58:D61"/>
    <mergeCell ref="E58:F61"/>
    <mergeCell ref="G58:G61"/>
    <mergeCell ref="H58:I61"/>
    <mergeCell ref="D53:E53"/>
    <mergeCell ref="G53:H53"/>
    <mergeCell ref="A54:A57"/>
    <mergeCell ref="C54:C57"/>
    <mergeCell ref="D54:D57"/>
    <mergeCell ref="E54:F57"/>
    <mergeCell ref="G54:G57"/>
    <mergeCell ref="H54:I57"/>
    <mergeCell ref="D51:E51"/>
    <mergeCell ref="G51:H51"/>
    <mergeCell ref="D52:E52"/>
    <mergeCell ref="G52:H52"/>
    <mergeCell ref="D49:E49"/>
    <mergeCell ref="G49:H49"/>
    <mergeCell ref="D50:E50"/>
    <mergeCell ref="G50:H50"/>
    <mergeCell ref="D47:E47"/>
    <mergeCell ref="G47:H47"/>
    <mergeCell ref="D48:E48"/>
    <mergeCell ref="G48:H48"/>
    <mergeCell ref="D45:E45"/>
    <mergeCell ref="G45:H45"/>
    <mergeCell ref="D46:E46"/>
    <mergeCell ref="G46:H46"/>
    <mergeCell ref="D43:E43"/>
    <mergeCell ref="G43:H43"/>
    <mergeCell ref="D44:E44"/>
    <mergeCell ref="G44:H44"/>
    <mergeCell ref="A40:A44"/>
    <mergeCell ref="D40:E40"/>
    <mergeCell ref="G40:H40"/>
    <mergeCell ref="D41:E41"/>
    <mergeCell ref="G41:H41"/>
    <mergeCell ref="D42:E42"/>
    <mergeCell ref="G42:H42"/>
    <mergeCell ref="D38:E38"/>
    <mergeCell ref="G38:H38"/>
    <mergeCell ref="D39:E39"/>
    <mergeCell ref="G39:H39"/>
    <mergeCell ref="D36:E36"/>
    <mergeCell ref="G36:H36"/>
    <mergeCell ref="D37:E37"/>
    <mergeCell ref="G37:H37"/>
    <mergeCell ref="A33:A38"/>
    <mergeCell ref="D33:E33"/>
    <mergeCell ref="G33:H33"/>
    <mergeCell ref="D34:E34"/>
    <mergeCell ref="G34:H34"/>
    <mergeCell ref="D35:E35"/>
    <mergeCell ref="G35:H35"/>
    <mergeCell ref="D31:E31"/>
    <mergeCell ref="G31:H31"/>
    <mergeCell ref="D32:E32"/>
    <mergeCell ref="G32:H32"/>
    <mergeCell ref="A25:A30"/>
    <mergeCell ref="C25:C30"/>
    <mergeCell ref="D25:E30"/>
    <mergeCell ref="F25:F30"/>
    <mergeCell ref="G25:H30"/>
    <mergeCell ref="I25:I30"/>
    <mergeCell ref="D23:E23"/>
    <mergeCell ref="G23:H23"/>
    <mergeCell ref="D24:E24"/>
    <mergeCell ref="G24:H24"/>
    <mergeCell ref="I15:I18"/>
    <mergeCell ref="D19:E19"/>
    <mergeCell ref="G19:H19"/>
    <mergeCell ref="C20:C22"/>
    <mergeCell ref="D20:E22"/>
    <mergeCell ref="F20:F22"/>
    <mergeCell ref="G20:H22"/>
    <mergeCell ref="I20:I22"/>
    <mergeCell ref="A12:A23"/>
    <mergeCell ref="C12:C14"/>
    <mergeCell ref="D12:E14"/>
    <mergeCell ref="F12:F14"/>
    <mergeCell ref="G12:H14"/>
    <mergeCell ref="I12:I14"/>
    <mergeCell ref="C15:C18"/>
    <mergeCell ref="D15:E18"/>
    <mergeCell ref="F15:F18"/>
    <mergeCell ref="G15:H18"/>
    <mergeCell ref="D10:E10"/>
    <mergeCell ref="G10:H10"/>
    <mergeCell ref="D11:E11"/>
    <mergeCell ref="G11:H11"/>
    <mergeCell ref="A8:A9"/>
    <mergeCell ref="B8:B9"/>
    <mergeCell ref="C8:C9"/>
    <mergeCell ref="D8:F8"/>
    <mergeCell ref="G8:H9"/>
    <mergeCell ref="I8:I9"/>
    <mergeCell ref="D9:E9"/>
  </mergeCells>
  <printOptions horizontalCentered="1"/>
  <pageMargins left="0.31496062992125984" right="0.31496062992125984" top="0.7480314960629921" bottom="0.551181102362204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I94"/>
  <sheetViews>
    <sheetView view="pageBreakPreview" zoomScale="60" zoomScalePageLayoutView="0" workbookViewId="0" topLeftCell="A79">
      <selection activeCell="E14" sqref="E14"/>
    </sheetView>
  </sheetViews>
  <sheetFormatPr defaultColWidth="9.140625" defaultRowHeight="15"/>
  <cols>
    <col min="1" max="1" width="4.57421875" style="41" bestFit="1" customWidth="1"/>
    <col min="2" max="2" width="61.8515625" style="57" customWidth="1"/>
    <col min="3" max="3" width="11.28125" style="58" customWidth="1"/>
    <col min="4" max="4" width="8.7109375" style="59" customWidth="1"/>
    <col min="5" max="5" width="9.421875" style="0" customWidth="1"/>
    <col min="6" max="6" width="8.421875" style="0" customWidth="1"/>
    <col min="7" max="7" width="10.7109375" style="0" customWidth="1"/>
  </cols>
  <sheetData>
    <row r="1" spans="1:7" ht="15">
      <c r="A1" s="189" t="s">
        <v>211</v>
      </c>
      <c r="B1" s="189"/>
      <c r="C1" s="190"/>
      <c r="D1" s="190"/>
      <c r="E1" s="190"/>
      <c r="F1" s="190"/>
      <c r="G1" s="190"/>
    </row>
    <row r="2" spans="1:7" ht="15">
      <c r="A2" s="60"/>
      <c r="B2" s="60"/>
      <c r="C2" s="51"/>
      <c r="D2" s="51"/>
      <c r="E2" s="51"/>
      <c r="F2" s="51"/>
      <c r="G2" s="51"/>
    </row>
    <row r="3" spans="1:9" ht="18.75">
      <c r="A3" s="187" t="s">
        <v>213</v>
      </c>
      <c r="B3" s="187"/>
      <c r="C3" s="187"/>
      <c r="D3" s="187"/>
      <c r="E3" s="187"/>
      <c r="F3" s="187"/>
      <c r="G3" s="187"/>
      <c r="H3" s="76"/>
      <c r="I3" s="76"/>
    </row>
    <row r="4" spans="1:9" ht="18.75">
      <c r="A4" s="188" t="s">
        <v>93</v>
      </c>
      <c r="B4" s="188"/>
      <c r="C4" s="188"/>
      <c r="D4" s="188"/>
      <c r="E4" s="188"/>
      <c r="F4" s="188"/>
      <c r="G4" s="188"/>
      <c r="H4" s="77"/>
      <c r="I4" s="77"/>
    </row>
    <row r="5" spans="1:7" ht="18.75">
      <c r="A5" s="75" t="s">
        <v>212</v>
      </c>
      <c r="B5" s="75"/>
      <c r="C5" s="75"/>
      <c r="D5" s="75"/>
      <c r="E5" s="75"/>
      <c r="F5" s="75"/>
      <c r="G5" s="75"/>
    </row>
    <row r="6" spans="1:7" ht="15">
      <c r="A6" s="60"/>
      <c r="B6" s="60"/>
      <c r="C6" s="51"/>
      <c r="D6" s="51"/>
      <c r="E6" s="51"/>
      <c r="F6" s="51"/>
      <c r="G6" s="51"/>
    </row>
    <row r="7" spans="1:7" ht="22.5" customHeight="1">
      <c r="A7" s="191"/>
      <c r="B7" s="192" t="s">
        <v>94</v>
      </c>
      <c r="C7" s="193" t="s">
        <v>95</v>
      </c>
      <c r="D7" s="196" t="s">
        <v>96</v>
      </c>
      <c r="E7" s="196"/>
      <c r="F7" s="196" t="s">
        <v>97</v>
      </c>
      <c r="G7" s="196" t="s">
        <v>9</v>
      </c>
    </row>
    <row r="8" spans="1:7" ht="21.75" customHeight="1">
      <c r="A8" s="191"/>
      <c r="B8" s="192"/>
      <c r="C8" s="194"/>
      <c r="D8" s="197" t="s">
        <v>98</v>
      </c>
      <c r="E8" s="199" t="s">
        <v>157</v>
      </c>
      <c r="F8" s="196"/>
      <c r="G8" s="196"/>
    </row>
    <row r="9" spans="1:7" ht="24.75" customHeight="1">
      <c r="A9" s="191"/>
      <c r="B9" s="192"/>
      <c r="C9" s="195"/>
      <c r="D9" s="198"/>
      <c r="E9" s="200"/>
      <c r="F9" s="196"/>
      <c r="G9" s="196"/>
    </row>
    <row r="10" spans="1:7" ht="21" customHeight="1">
      <c r="A10" s="78"/>
      <c r="B10" s="79" t="s">
        <v>158</v>
      </c>
      <c r="C10" s="80">
        <f>C11+C39+C46+C54+C61+C67+C74+C80</f>
        <v>50</v>
      </c>
      <c r="D10" s="81"/>
      <c r="E10" s="78"/>
      <c r="F10" s="82"/>
      <c r="G10" s="82"/>
    </row>
    <row r="11" spans="1:7" ht="35.25" customHeight="1">
      <c r="A11" s="83" t="s">
        <v>3</v>
      </c>
      <c r="B11" s="84" t="s">
        <v>99</v>
      </c>
      <c r="C11" s="85">
        <f>C12+C19+C28</f>
        <v>20</v>
      </c>
      <c r="D11" s="86"/>
      <c r="E11" s="78"/>
      <c r="F11" s="87"/>
      <c r="G11" s="87"/>
    </row>
    <row r="12" spans="1:7" ht="35.25" customHeight="1">
      <c r="A12" s="88">
        <v>1</v>
      </c>
      <c r="B12" s="89" t="s">
        <v>159</v>
      </c>
      <c r="C12" s="90">
        <f>C13+C14+C15+C16+C17+C18</f>
        <v>3</v>
      </c>
      <c r="D12" s="91"/>
      <c r="E12" s="92"/>
      <c r="F12" s="93"/>
      <c r="G12" s="93"/>
    </row>
    <row r="13" spans="1:7" ht="35.25" customHeight="1">
      <c r="A13" s="92" t="s">
        <v>160</v>
      </c>
      <c r="B13" s="94" t="s">
        <v>161</v>
      </c>
      <c r="C13" s="95">
        <v>0.5</v>
      </c>
      <c r="D13" s="96"/>
      <c r="E13" s="92"/>
      <c r="F13" s="93"/>
      <c r="G13" s="93"/>
    </row>
    <row r="14" spans="1:7" ht="35.25" customHeight="1">
      <c r="A14" s="92" t="s">
        <v>160</v>
      </c>
      <c r="B14" s="94" t="s">
        <v>162</v>
      </c>
      <c r="C14" s="95">
        <v>0.5</v>
      </c>
      <c r="D14" s="96"/>
      <c r="E14" s="92"/>
      <c r="F14" s="93"/>
      <c r="G14" s="93"/>
    </row>
    <row r="15" spans="1:7" ht="35.25" customHeight="1">
      <c r="A15" s="92" t="s">
        <v>160</v>
      </c>
      <c r="B15" s="93" t="s">
        <v>214</v>
      </c>
      <c r="C15" s="95">
        <v>0.5</v>
      </c>
      <c r="D15" s="96"/>
      <c r="E15" s="92"/>
      <c r="F15" s="93"/>
      <c r="G15" s="93"/>
    </row>
    <row r="16" spans="1:7" ht="35.25" customHeight="1">
      <c r="A16" s="92" t="s">
        <v>160</v>
      </c>
      <c r="B16" s="93" t="s">
        <v>215</v>
      </c>
      <c r="C16" s="95">
        <v>0.5</v>
      </c>
      <c r="D16" s="96"/>
      <c r="E16" s="92"/>
      <c r="F16" s="93"/>
      <c r="G16" s="93"/>
    </row>
    <row r="17" spans="1:7" ht="35.25" customHeight="1">
      <c r="A17" s="92" t="s">
        <v>160</v>
      </c>
      <c r="B17" s="93" t="s">
        <v>216</v>
      </c>
      <c r="C17" s="95">
        <v>0.5</v>
      </c>
      <c r="D17" s="96"/>
      <c r="E17" s="92"/>
      <c r="F17" s="93"/>
      <c r="G17" s="93"/>
    </row>
    <row r="18" spans="1:7" ht="35.25" customHeight="1">
      <c r="A18" s="92" t="s">
        <v>160</v>
      </c>
      <c r="B18" s="93" t="s">
        <v>217</v>
      </c>
      <c r="C18" s="97">
        <v>0.5</v>
      </c>
      <c r="D18" s="96"/>
      <c r="E18" s="92"/>
      <c r="F18" s="93"/>
      <c r="G18" s="93"/>
    </row>
    <row r="19" spans="1:7" ht="35.25" customHeight="1">
      <c r="A19" s="88">
        <v>2</v>
      </c>
      <c r="B19" s="89" t="s">
        <v>115</v>
      </c>
      <c r="C19" s="90">
        <f>C20+C24</f>
        <v>10</v>
      </c>
      <c r="D19" s="91"/>
      <c r="E19" s="92"/>
      <c r="F19" s="93"/>
      <c r="G19" s="93"/>
    </row>
    <row r="20" spans="1:7" s="52" customFormat="1" ht="35.25" customHeight="1">
      <c r="A20" s="98">
        <v>2.1</v>
      </c>
      <c r="B20" s="99" t="s">
        <v>163</v>
      </c>
      <c r="C20" s="100">
        <f>C21+C22+C23</f>
        <v>6</v>
      </c>
      <c r="D20" s="101"/>
      <c r="E20" s="102"/>
      <c r="F20" s="103"/>
      <c r="G20" s="103"/>
    </row>
    <row r="21" spans="1:7" ht="35.25" customHeight="1">
      <c r="A21" s="92" t="s">
        <v>160</v>
      </c>
      <c r="B21" s="93" t="s">
        <v>218</v>
      </c>
      <c r="C21" s="104">
        <v>2</v>
      </c>
      <c r="D21" s="105"/>
      <c r="E21" s="106"/>
      <c r="F21" s="107"/>
      <c r="G21" s="107"/>
    </row>
    <row r="22" spans="1:7" ht="35.25" customHeight="1">
      <c r="A22" s="92" t="s">
        <v>160</v>
      </c>
      <c r="B22" s="93" t="s">
        <v>219</v>
      </c>
      <c r="C22" s="95">
        <v>2</v>
      </c>
      <c r="D22" s="96"/>
      <c r="E22" s="92"/>
      <c r="F22" s="93"/>
      <c r="G22" s="93"/>
    </row>
    <row r="23" spans="1:7" ht="35.25" customHeight="1">
      <c r="A23" s="92" t="s">
        <v>160</v>
      </c>
      <c r="B23" s="93" t="s">
        <v>220</v>
      </c>
      <c r="C23" s="95">
        <v>2</v>
      </c>
      <c r="D23" s="96"/>
      <c r="E23" s="92"/>
      <c r="F23" s="93"/>
      <c r="G23" s="93"/>
    </row>
    <row r="24" spans="1:7" s="52" customFormat="1" ht="35.25" customHeight="1">
      <c r="A24" s="98">
        <v>2.2</v>
      </c>
      <c r="B24" s="99" t="s">
        <v>164</v>
      </c>
      <c r="C24" s="100">
        <f>C25+C26+C27</f>
        <v>4</v>
      </c>
      <c r="D24" s="101"/>
      <c r="E24" s="102"/>
      <c r="F24" s="103"/>
      <c r="G24" s="103"/>
    </row>
    <row r="25" spans="1:7" ht="35.25" customHeight="1">
      <c r="A25" s="92" t="s">
        <v>160</v>
      </c>
      <c r="B25" s="93" t="s">
        <v>221</v>
      </c>
      <c r="C25" s="108">
        <v>1.5</v>
      </c>
      <c r="D25" s="105"/>
      <c r="E25" s="106"/>
      <c r="F25" s="107"/>
      <c r="G25" s="107"/>
    </row>
    <row r="26" spans="1:7" ht="35.25" customHeight="1">
      <c r="A26" s="92" t="s">
        <v>160</v>
      </c>
      <c r="B26" s="93" t="s">
        <v>222</v>
      </c>
      <c r="C26" s="95">
        <v>1.5</v>
      </c>
      <c r="D26" s="96"/>
      <c r="E26" s="92"/>
      <c r="F26" s="93"/>
      <c r="G26" s="93"/>
    </row>
    <row r="27" spans="1:7" ht="35.25" customHeight="1">
      <c r="A27" s="92" t="s">
        <v>160</v>
      </c>
      <c r="B27" s="93" t="s">
        <v>223</v>
      </c>
      <c r="C27" s="95">
        <v>1</v>
      </c>
      <c r="D27" s="96"/>
      <c r="E27" s="92"/>
      <c r="F27" s="93"/>
      <c r="G27" s="93"/>
    </row>
    <row r="28" spans="1:7" ht="35.25" customHeight="1">
      <c r="A28" s="88">
        <v>3</v>
      </c>
      <c r="B28" s="89" t="s">
        <v>165</v>
      </c>
      <c r="C28" s="90">
        <f>C29+C34</f>
        <v>7</v>
      </c>
      <c r="D28" s="91"/>
      <c r="E28" s="92"/>
      <c r="F28" s="93"/>
      <c r="G28" s="93"/>
    </row>
    <row r="29" spans="1:7" ht="35.25" customHeight="1">
      <c r="A29" s="88">
        <v>3.1</v>
      </c>
      <c r="B29" s="89" t="s">
        <v>166</v>
      </c>
      <c r="C29" s="90">
        <f>C30+C31+C32+C33</f>
        <v>3</v>
      </c>
      <c r="D29" s="109"/>
      <c r="E29" s="110"/>
      <c r="F29" s="93"/>
      <c r="G29" s="93"/>
    </row>
    <row r="30" spans="1:7" ht="35.25" customHeight="1">
      <c r="A30" s="92" t="s">
        <v>160</v>
      </c>
      <c r="B30" s="111" t="s">
        <v>224</v>
      </c>
      <c r="C30" s="95">
        <v>1</v>
      </c>
      <c r="D30" s="96"/>
      <c r="E30" s="92"/>
      <c r="F30" s="93"/>
      <c r="G30" s="93"/>
    </row>
    <row r="31" spans="1:7" ht="35.25" customHeight="1">
      <c r="A31" s="92" t="s">
        <v>160</v>
      </c>
      <c r="B31" s="93" t="s">
        <v>225</v>
      </c>
      <c r="C31" s="112">
        <v>1</v>
      </c>
      <c r="D31" s="96"/>
      <c r="E31" s="92"/>
      <c r="F31" s="93"/>
      <c r="G31" s="93"/>
    </row>
    <row r="32" spans="1:7" ht="35.25" customHeight="1">
      <c r="A32" s="92" t="s">
        <v>160</v>
      </c>
      <c r="B32" s="93" t="s">
        <v>226</v>
      </c>
      <c r="C32" s="95">
        <v>0.5</v>
      </c>
      <c r="D32" s="96"/>
      <c r="E32" s="92"/>
      <c r="F32" s="93"/>
      <c r="G32" s="93"/>
    </row>
    <row r="33" spans="1:7" ht="35.25" customHeight="1">
      <c r="A33" s="92" t="s">
        <v>160</v>
      </c>
      <c r="B33" s="93" t="s">
        <v>227</v>
      </c>
      <c r="C33" s="95">
        <v>0.5</v>
      </c>
      <c r="D33" s="96"/>
      <c r="E33" s="92"/>
      <c r="F33" s="93"/>
      <c r="G33" s="93"/>
    </row>
    <row r="34" spans="1:7" ht="35.25" customHeight="1">
      <c r="A34" s="88">
        <v>3.2</v>
      </c>
      <c r="B34" s="89" t="s">
        <v>167</v>
      </c>
      <c r="C34" s="90">
        <f>C35+C37+C36+C38</f>
        <v>4</v>
      </c>
      <c r="D34" s="91"/>
      <c r="E34" s="92"/>
      <c r="F34" s="93"/>
      <c r="G34" s="93"/>
    </row>
    <row r="35" spans="1:7" ht="35.25" customHeight="1">
      <c r="A35" s="92" t="s">
        <v>160</v>
      </c>
      <c r="B35" s="93" t="s">
        <v>168</v>
      </c>
      <c r="C35" s="95">
        <v>1</v>
      </c>
      <c r="D35" s="96"/>
      <c r="E35" s="92"/>
      <c r="F35" s="93"/>
      <c r="G35" s="93"/>
    </row>
    <row r="36" spans="1:7" ht="35.25" customHeight="1">
      <c r="A36" s="92" t="s">
        <v>160</v>
      </c>
      <c r="B36" s="93" t="s">
        <v>228</v>
      </c>
      <c r="C36" s="95">
        <v>1</v>
      </c>
      <c r="D36" s="96"/>
      <c r="E36" s="92"/>
      <c r="F36" s="93"/>
      <c r="G36" s="93"/>
    </row>
    <row r="37" spans="1:7" ht="35.25" customHeight="1">
      <c r="A37" s="92" t="s">
        <v>160</v>
      </c>
      <c r="B37" s="93" t="s">
        <v>169</v>
      </c>
      <c r="C37" s="95">
        <v>1</v>
      </c>
      <c r="D37" s="96"/>
      <c r="E37" s="92"/>
      <c r="F37" s="93"/>
      <c r="G37" s="93"/>
    </row>
    <row r="38" spans="1:7" ht="35.25" customHeight="1">
      <c r="A38" s="92" t="s">
        <v>160</v>
      </c>
      <c r="B38" s="93" t="s">
        <v>170</v>
      </c>
      <c r="C38" s="95">
        <v>1</v>
      </c>
      <c r="D38" s="96"/>
      <c r="E38" s="92"/>
      <c r="F38" s="93"/>
      <c r="G38" s="93"/>
    </row>
    <row r="39" spans="1:7" ht="35.25" customHeight="1">
      <c r="A39" s="83" t="s">
        <v>4</v>
      </c>
      <c r="B39" s="84" t="s">
        <v>171</v>
      </c>
      <c r="C39" s="85">
        <f>C40+C41+C42+C43+C44+C45</f>
        <v>5</v>
      </c>
      <c r="D39" s="86"/>
      <c r="E39" s="92"/>
      <c r="F39" s="93"/>
      <c r="G39" s="93"/>
    </row>
    <row r="40" spans="1:7" ht="35.25" customHeight="1">
      <c r="A40" s="92">
        <v>1</v>
      </c>
      <c r="B40" s="111" t="s">
        <v>229</v>
      </c>
      <c r="C40" s="95">
        <v>0.5</v>
      </c>
      <c r="D40" s="96"/>
      <c r="E40" s="92"/>
      <c r="F40" s="93"/>
      <c r="G40" s="93"/>
    </row>
    <row r="41" spans="1:7" ht="35.25" customHeight="1">
      <c r="A41" s="92">
        <v>2</v>
      </c>
      <c r="B41" s="93" t="s">
        <v>230</v>
      </c>
      <c r="C41" s="95">
        <v>0.5</v>
      </c>
      <c r="D41" s="96"/>
      <c r="E41" s="92"/>
      <c r="F41" s="93"/>
      <c r="G41" s="93"/>
    </row>
    <row r="42" spans="1:7" ht="35.25" customHeight="1">
      <c r="A42" s="92">
        <v>3</v>
      </c>
      <c r="B42" s="111" t="s">
        <v>231</v>
      </c>
      <c r="C42" s="95">
        <v>1</v>
      </c>
      <c r="D42" s="96"/>
      <c r="E42" s="92"/>
      <c r="F42" s="93"/>
      <c r="G42" s="93"/>
    </row>
    <row r="43" spans="1:7" ht="35.25" customHeight="1">
      <c r="A43" s="92">
        <v>4</v>
      </c>
      <c r="B43" s="93" t="s">
        <v>232</v>
      </c>
      <c r="C43" s="95">
        <v>0.5</v>
      </c>
      <c r="D43" s="96"/>
      <c r="E43" s="92"/>
      <c r="F43" s="93"/>
      <c r="G43" s="93"/>
    </row>
    <row r="44" spans="1:7" ht="35.25" customHeight="1">
      <c r="A44" s="92">
        <v>5</v>
      </c>
      <c r="B44" s="93" t="s">
        <v>233</v>
      </c>
      <c r="C44" s="95">
        <v>1.5</v>
      </c>
      <c r="D44" s="96"/>
      <c r="E44" s="92"/>
      <c r="F44" s="93"/>
      <c r="G44" s="93"/>
    </row>
    <row r="45" spans="1:7" ht="35.25" customHeight="1">
      <c r="A45" s="92">
        <v>6</v>
      </c>
      <c r="B45" s="93" t="s">
        <v>234</v>
      </c>
      <c r="C45" s="95">
        <v>1</v>
      </c>
      <c r="D45" s="96"/>
      <c r="E45" s="92"/>
      <c r="F45" s="93"/>
      <c r="G45" s="93"/>
    </row>
    <row r="46" spans="1:7" ht="35.25" customHeight="1">
      <c r="A46" s="83" t="s">
        <v>14</v>
      </c>
      <c r="B46" s="84" t="s">
        <v>172</v>
      </c>
      <c r="C46" s="113">
        <f>C47+C48+C49+C50+C51+C52+C53</f>
        <v>5</v>
      </c>
      <c r="D46" s="86"/>
      <c r="E46" s="92"/>
      <c r="F46" s="93"/>
      <c r="G46" s="93"/>
    </row>
    <row r="47" spans="1:7" ht="35.25" customHeight="1">
      <c r="A47" s="114">
        <v>1</v>
      </c>
      <c r="B47" s="93" t="s">
        <v>173</v>
      </c>
      <c r="C47" s="95">
        <v>1</v>
      </c>
      <c r="D47" s="96"/>
      <c r="E47" s="92"/>
      <c r="F47" s="93"/>
      <c r="G47" s="93"/>
    </row>
    <row r="48" spans="1:7" ht="35.25" customHeight="1">
      <c r="A48" s="92">
        <v>2</v>
      </c>
      <c r="B48" s="93" t="s">
        <v>174</v>
      </c>
      <c r="C48" s="95">
        <v>1</v>
      </c>
      <c r="D48" s="96"/>
      <c r="E48" s="92"/>
      <c r="F48" s="93"/>
      <c r="G48" s="93"/>
    </row>
    <row r="49" spans="1:7" ht="35.25" customHeight="1">
      <c r="A49" s="114">
        <v>3</v>
      </c>
      <c r="B49" s="93" t="s">
        <v>175</v>
      </c>
      <c r="C49" s="95">
        <v>0.5</v>
      </c>
      <c r="D49" s="96"/>
      <c r="E49" s="92"/>
      <c r="F49" s="93"/>
      <c r="G49" s="93"/>
    </row>
    <row r="50" spans="1:7" ht="35.25" customHeight="1">
      <c r="A50" s="92">
        <v>4</v>
      </c>
      <c r="B50" s="93" t="s">
        <v>235</v>
      </c>
      <c r="C50" s="95">
        <v>0.5</v>
      </c>
      <c r="D50" s="96"/>
      <c r="E50" s="92"/>
      <c r="F50" s="93"/>
      <c r="G50" s="93"/>
    </row>
    <row r="51" spans="1:7" ht="35.25" customHeight="1">
      <c r="A51" s="92">
        <v>5</v>
      </c>
      <c r="B51" s="93" t="s">
        <v>176</v>
      </c>
      <c r="C51" s="95">
        <v>0.5</v>
      </c>
      <c r="D51" s="96"/>
      <c r="E51" s="92"/>
      <c r="F51" s="93"/>
      <c r="G51" s="93"/>
    </row>
    <row r="52" spans="1:7" ht="35.25" customHeight="1">
      <c r="A52" s="114">
        <v>6</v>
      </c>
      <c r="B52" s="93" t="s">
        <v>236</v>
      </c>
      <c r="C52" s="95">
        <v>0.5</v>
      </c>
      <c r="D52" s="96"/>
      <c r="E52" s="92"/>
      <c r="F52" s="93"/>
      <c r="G52" s="93"/>
    </row>
    <row r="53" spans="1:7" ht="35.25" customHeight="1">
      <c r="A53" s="92">
        <v>7</v>
      </c>
      <c r="B53" s="93" t="s">
        <v>177</v>
      </c>
      <c r="C53" s="95">
        <v>1</v>
      </c>
      <c r="D53" s="96"/>
      <c r="E53" s="92"/>
      <c r="F53" s="93"/>
      <c r="G53" s="93"/>
    </row>
    <row r="54" spans="1:7" s="53" customFormat="1" ht="35.25" customHeight="1">
      <c r="A54" s="83" t="s">
        <v>102</v>
      </c>
      <c r="B54" s="84" t="s">
        <v>178</v>
      </c>
      <c r="C54" s="85">
        <f>C55+C56+C57+C58+C59+C60</f>
        <v>4</v>
      </c>
      <c r="D54" s="91"/>
      <c r="E54" s="115"/>
      <c r="F54" s="116"/>
      <c r="G54" s="116"/>
    </row>
    <row r="55" spans="1:7" ht="35.25" customHeight="1">
      <c r="A55" s="92">
        <v>1</v>
      </c>
      <c r="B55" s="93" t="s">
        <v>179</v>
      </c>
      <c r="C55" s="95">
        <v>0.5</v>
      </c>
      <c r="D55" s="96"/>
      <c r="E55" s="92"/>
      <c r="F55" s="93"/>
      <c r="G55" s="93"/>
    </row>
    <row r="56" spans="1:7" ht="35.25" customHeight="1">
      <c r="A56" s="106">
        <v>2</v>
      </c>
      <c r="B56" s="107" t="s">
        <v>237</v>
      </c>
      <c r="C56" s="95">
        <v>0.5</v>
      </c>
      <c r="D56" s="96"/>
      <c r="E56" s="92"/>
      <c r="F56" s="93"/>
      <c r="G56" s="93"/>
    </row>
    <row r="57" spans="1:7" ht="35.25" customHeight="1">
      <c r="A57" s="92">
        <v>3</v>
      </c>
      <c r="B57" s="107" t="s">
        <v>238</v>
      </c>
      <c r="C57" s="95">
        <v>0.5</v>
      </c>
      <c r="D57" s="96"/>
      <c r="E57" s="92"/>
      <c r="F57" s="93"/>
      <c r="G57" s="93"/>
    </row>
    <row r="58" spans="1:7" ht="35.25" customHeight="1">
      <c r="A58" s="106">
        <v>4</v>
      </c>
      <c r="B58" s="107" t="s">
        <v>180</v>
      </c>
      <c r="C58" s="95">
        <v>0.5</v>
      </c>
      <c r="D58" s="96"/>
      <c r="E58" s="92"/>
      <c r="F58" s="93"/>
      <c r="G58" s="93"/>
    </row>
    <row r="59" spans="1:7" ht="35.25" customHeight="1">
      <c r="A59" s="92">
        <v>5</v>
      </c>
      <c r="B59" s="93" t="s">
        <v>239</v>
      </c>
      <c r="C59" s="95">
        <v>0.5</v>
      </c>
      <c r="D59" s="96"/>
      <c r="E59" s="92"/>
      <c r="F59" s="93"/>
      <c r="G59" s="93"/>
    </row>
    <row r="60" spans="1:7" ht="35.25" customHeight="1">
      <c r="A60" s="92">
        <v>6</v>
      </c>
      <c r="B60" s="93" t="s">
        <v>181</v>
      </c>
      <c r="C60" s="95">
        <v>1.5</v>
      </c>
      <c r="D60" s="96"/>
      <c r="E60" s="92"/>
      <c r="F60" s="93"/>
      <c r="G60" s="93"/>
    </row>
    <row r="61" spans="1:7" ht="35.25" customHeight="1">
      <c r="A61" s="83" t="s">
        <v>182</v>
      </c>
      <c r="B61" s="84" t="s">
        <v>183</v>
      </c>
      <c r="C61" s="85">
        <f>C62+C63+C64+C65+C66</f>
        <v>4</v>
      </c>
      <c r="D61" s="91"/>
      <c r="E61" s="92"/>
      <c r="F61" s="93"/>
      <c r="G61" s="93"/>
    </row>
    <row r="62" spans="1:7" ht="35.25" customHeight="1">
      <c r="A62" s="92">
        <v>1</v>
      </c>
      <c r="B62" s="93" t="s">
        <v>184</v>
      </c>
      <c r="C62" s="95">
        <v>0.5</v>
      </c>
      <c r="D62" s="96"/>
      <c r="E62" s="92"/>
      <c r="F62" s="93"/>
      <c r="G62" s="93"/>
    </row>
    <row r="63" spans="1:7" ht="35.25" customHeight="1">
      <c r="A63" s="92">
        <v>2</v>
      </c>
      <c r="B63" s="93" t="s">
        <v>185</v>
      </c>
      <c r="C63" s="95">
        <v>0.5</v>
      </c>
      <c r="D63" s="96"/>
      <c r="E63" s="92"/>
      <c r="F63" s="93"/>
      <c r="G63" s="93"/>
    </row>
    <row r="64" spans="1:7" ht="35.25" customHeight="1">
      <c r="A64" s="92">
        <v>3</v>
      </c>
      <c r="B64" s="93" t="s">
        <v>240</v>
      </c>
      <c r="C64" s="95">
        <v>1</v>
      </c>
      <c r="D64" s="96"/>
      <c r="E64" s="92"/>
      <c r="F64" s="93"/>
      <c r="G64" s="93"/>
    </row>
    <row r="65" spans="1:7" ht="35.25" customHeight="1">
      <c r="A65" s="92">
        <v>4</v>
      </c>
      <c r="B65" s="93" t="s">
        <v>241</v>
      </c>
      <c r="C65" s="95">
        <v>1</v>
      </c>
      <c r="D65" s="96"/>
      <c r="E65" s="92"/>
      <c r="F65" s="93"/>
      <c r="G65" s="93"/>
    </row>
    <row r="66" spans="1:7" ht="35.25" customHeight="1">
      <c r="A66" s="92">
        <v>5</v>
      </c>
      <c r="B66" s="93" t="s">
        <v>186</v>
      </c>
      <c r="C66" s="95">
        <v>1</v>
      </c>
      <c r="D66" s="96"/>
      <c r="E66" s="92"/>
      <c r="F66" s="93"/>
      <c r="G66" s="93"/>
    </row>
    <row r="67" spans="1:7" ht="35.25" customHeight="1">
      <c r="A67" s="83" t="s">
        <v>104</v>
      </c>
      <c r="B67" s="84" t="s">
        <v>187</v>
      </c>
      <c r="C67" s="85">
        <f>C68+C69+C70+C71+C72+C73</f>
        <v>5</v>
      </c>
      <c r="D67" s="117"/>
      <c r="E67" s="92"/>
      <c r="F67" s="93"/>
      <c r="G67" s="93"/>
    </row>
    <row r="68" spans="1:7" ht="35.25" customHeight="1">
      <c r="A68" s="92">
        <v>1</v>
      </c>
      <c r="B68" s="93" t="s">
        <v>188</v>
      </c>
      <c r="C68" s="95">
        <v>1</v>
      </c>
      <c r="D68" s="96"/>
      <c r="E68" s="92"/>
      <c r="F68" s="93"/>
      <c r="G68" s="93"/>
    </row>
    <row r="69" spans="1:7" s="54" customFormat="1" ht="35.25" customHeight="1">
      <c r="A69" s="96">
        <v>2</v>
      </c>
      <c r="B69" s="118" t="s">
        <v>242</v>
      </c>
      <c r="C69" s="97">
        <v>0.5</v>
      </c>
      <c r="D69" s="96"/>
      <c r="E69" s="96"/>
      <c r="F69" s="119"/>
      <c r="G69" s="119"/>
    </row>
    <row r="70" spans="1:7" ht="35.25" customHeight="1">
      <c r="A70" s="92">
        <v>3</v>
      </c>
      <c r="B70" s="120" t="s">
        <v>243</v>
      </c>
      <c r="C70" s="95">
        <v>1</v>
      </c>
      <c r="D70" s="96"/>
      <c r="E70" s="92"/>
      <c r="F70" s="93"/>
      <c r="G70" s="93"/>
    </row>
    <row r="71" spans="1:7" ht="35.25" customHeight="1">
      <c r="A71" s="96">
        <v>4</v>
      </c>
      <c r="B71" s="121" t="s">
        <v>244</v>
      </c>
      <c r="C71" s="95">
        <v>1</v>
      </c>
      <c r="D71" s="96"/>
      <c r="E71" s="92"/>
      <c r="F71" s="93"/>
      <c r="G71" s="93"/>
    </row>
    <row r="72" spans="1:7" ht="35.25" customHeight="1">
      <c r="A72" s="92">
        <v>5</v>
      </c>
      <c r="B72" s="93" t="s">
        <v>245</v>
      </c>
      <c r="C72" s="95">
        <v>0.5</v>
      </c>
      <c r="D72" s="96"/>
      <c r="E72" s="92"/>
      <c r="F72" s="93"/>
      <c r="G72" s="93"/>
    </row>
    <row r="73" spans="1:7" ht="35.25" customHeight="1">
      <c r="A73" s="96">
        <v>6</v>
      </c>
      <c r="B73" s="119" t="s">
        <v>189</v>
      </c>
      <c r="C73" s="95">
        <v>1</v>
      </c>
      <c r="D73" s="96"/>
      <c r="E73" s="92"/>
      <c r="F73" s="93"/>
      <c r="G73" s="93"/>
    </row>
    <row r="74" spans="1:7" ht="35.25" customHeight="1">
      <c r="A74" s="83" t="s">
        <v>190</v>
      </c>
      <c r="B74" s="84" t="s">
        <v>191</v>
      </c>
      <c r="C74" s="85">
        <f>C75+C76+C77+C78+C79</f>
        <v>4</v>
      </c>
      <c r="D74" s="122"/>
      <c r="E74" s="92"/>
      <c r="F74" s="93"/>
      <c r="G74" s="93"/>
    </row>
    <row r="75" spans="1:7" ht="35.25" customHeight="1">
      <c r="A75" s="92">
        <v>1</v>
      </c>
      <c r="B75" s="94" t="s">
        <v>192</v>
      </c>
      <c r="C75" s="95">
        <v>0.5</v>
      </c>
      <c r="D75" s="96"/>
      <c r="E75" s="92"/>
      <c r="F75" s="93"/>
      <c r="G75" s="93"/>
    </row>
    <row r="76" spans="1:7" ht="35.25" customHeight="1">
      <c r="A76" s="92">
        <v>2</v>
      </c>
      <c r="B76" s="94" t="s">
        <v>193</v>
      </c>
      <c r="C76" s="95">
        <v>1</v>
      </c>
      <c r="D76" s="96"/>
      <c r="E76" s="92"/>
      <c r="F76" s="93"/>
      <c r="G76" s="93"/>
    </row>
    <row r="77" spans="1:7" ht="35.25" customHeight="1">
      <c r="A77" s="92">
        <v>3</v>
      </c>
      <c r="B77" s="123" t="s">
        <v>194</v>
      </c>
      <c r="C77" s="95">
        <v>0.5</v>
      </c>
      <c r="D77" s="96"/>
      <c r="E77" s="92"/>
      <c r="F77" s="93"/>
      <c r="G77" s="93"/>
    </row>
    <row r="78" spans="1:7" ht="35.25" customHeight="1">
      <c r="A78" s="92">
        <v>4</v>
      </c>
      <c r="B78" s="93" t="s">
        <v>246</v>
      </c>
      <c r="C78" s="95">
        <v>1.5</v>
      </c>
      <c r="D78" s="96"/>
      <c r="E78" s="92"/>
      <c r="F78" s="93"/>
      <c r="G78" s="93"/>
    </row>
    <row r="79" spans="1:7" ht="35.25" customHeight="1">
      <c r="A79" s="92">
        <v>5</v>
      </c>
      <c r="B79" s="93" t="s">
        <v>195</v>
      </c>
      <c r="C79" s="95">
        <v>0.5</v>
      </c>
      <c r="D79" s="96"/>
      <c r="E79" s="92"/>
      <c r="F79" s="93"/>
      <c r="G79" s="93"/>
    </row>
    <row r="80" spans="1:7" ht="35.25" customHeight="1">
      <c r="A80" s="83" t="s">
        <v>196</v>
      </c>
      <c r="B80" s="84" t="s">
        <v>197</v>
      </c>
      <c r="C80" s="85">
        <f>C81+C82+C83+C84+C85+C86</f>
        <v>3</v>
      </c>
      <c r="D80" s="91"/>
      <c r="E80" s="92"/>
      <c r="F80" s="93"/>
      <c r="G80" s="93"/>
    </row>
    <row r="81" spans="1:7" ht="35.25" customHeight="1">
      <c r="A81" s="92">
        <v>1</v>
      </c>
      <c r="B81" s="93" t="s">
        <v>198</v>
      </c>
      <c r="C81" s="95">
        <v>0.5</v>
      </c>
      <c r="D81" s="96"/>
      <c r="E81" s="92"/>
      <c r="F81" s="93"/>
      <c r="G81" s="93"/>
    </row>
    <row r="82" spans="1:7" ht="35.25" customHeight="1">
      <c r="A82" s="92">
        <v>2</v>
      </c>
      <c r="B82" s="93" t="s">
        <v>199</v>
      </c>
      <c r="C82" s="95">
        <v>0.5</v>
      </c>
      <c r="D82" s="96"/>
      <c r="E82" s="92"/>
      <c r="F82" s="93"/>
      <c r="G82" s="93"/>
    </row>
    <row r="83" spans="1:7" ht="35.25" customHeight="1">
      <c r="A83" s="92">
        <v>3</v>
      </c>
      <c r="B83" s="111" t="s">
        <v>200</v>
      </c>
      <c r="C83" s="95">
        <v>0.5</v>
      </c>
      <c r="D83" s="96"/>
      <c r="E83" s="92"/>
      <c r="F83" s="93"/>
      <c r="G83" s="93"/>
    </row>
    <row r="84" spans="1:7" ht="35.25" customHeight="1">
      <c r="A84" s="92">
        <v>4</v>
      </c>
      <c r="B84" s="93" t="s">
        <v>201</v>
      </c>
      <c r="C84" s="95">
        <v>0.5</v>
      </c>
      <c r="D84" s="124"/>
      <c r="E84" s="92"/>
      <c r="F84" s="93"/>
      <c r="G84" s="93"/>
    </row>
    <row r="85" spans="1:7" ht="35.25" customHeight="1">
      <c r="A85" s="92">
        <v>5</v>
      </c>
      <c r="B85" s="93" t="s">
        <v>202</v>
      </c>
      <c r="C85" s="95">
        <v>0.5</v>
      </c>
      <c r="D85" s="124"/>
      <c r="E85" s="92"/>
      <c r="F85" s="93"/>
      <c r="G85" s="93"/>
    </row>
    <row r="86" spans="1:7" ht="35.25" customHeight="1">
      <c r="A86" s="92">
        <v>6</v>
      </c>
      <c r="B86" s="93" t="s">
        <v>203</v>
      </c>
      <c r="C86" s="95">
        <v>0.5</v>
      </c>
      <c r="D86" s="124"/>
      <c r="E86" s="92"/>
      <c r="F86" s="93"/>
      <c r="G86" s="93"/>
    </row>
    <row r="87" spans="1:7" s="55" customFormat="1" ht="35.25" customHeight="1">
      <c r="A87" s="125" t="s">
        <v>6</v>
      </c>
      <c r="B87" s="126" t="s">
        <v>247</v>
      </c>
      <c r="C87" s="127">
        <v>5</v>
      </c>
      <c r="D87" s="128"/>
      <c r="E87" s="129"/>
      <c r="F87" s="129"/>
      <c r="G87" s="129"/>
    </row>
    <row r="88" spans="1:7" s="56" customFormat="1" ht="35.25" customHeight="1">
      <c r="A88" s="130">
        <v>1</v>
      </c>
      <c r="B88" s="131" t="s">
        <v>204</v>
      </c>
      <c r="C88" s="132">
        <v>1</v>
      </c>
      <c r="D88" s="133"/>
      <c r="E88" s="134"/>
      <c r="F88" s="134"/>
      <c r="G88" s="134"/>
    </row>
    <row r="89" spans="1:7" s="56" customFormat="1" ht="35.25" customHeight="1">
      <c r="A89" s="130">
        <v>2</v>
      </c>
      <c r="B89" s="131" t="s">
        <v>205</v>
      </c>
      <c r="C89" s="132">
        <v>1</v>
      </c>
      <c r="D89" s="133"/>
      <c r="E89" s="134"/>
      <c r="F89" s="134"/>
      <c r="G89" s="134"/>
    </row>
    <row r="90" spans="1:7" s="56" customFormat="1" ht="35.25" customHeight="1">
      <c r="A90" s="130">
        <v>3</v>
      </c>
      <c r="B90" s="135" t="s">
        <v>206</v>
      </c>
      <c r="C90" s="132">
        <v>1</v>
      </c>
      <c r="D90" s="133"/>
      <c r="E90" s="134"/>
      <c r="F90" s="134"/>
      <c r="G90" s="134"/>
    </row>
    <row r="91" spans="1:7" s="56" customFormat="1" ht="35.25" customHeight="1">
      <c r="A91" s="130">
        <v>4</v>
      </c>
      <c r="B91" s="135" t="s">
        <v>248</v>
      </c>
      <c r="C91" s="132">
        <v>1</v>
      </c>
      <c r="D91" s="133"/>
      <c r="E91" s="134"/>
      <c r="F91" s="134"/>
      <c r="G91" s="134"/>
    </row>
    <row r="92" spans="1:7" s="56" customFormat="1" ht="35.25" customHeight="1">
      <c r="A92" s="130">
        <v>5</v>
      </c>
      <c r="B92" s="136" t="s">
        <v>207</v>
      </c>
      <c r="C92" s="137">
        <v>0.75</v>
      </c>
      <c r="D92" s="133"/>
      <c r="E92" s="134"/>
      <c r="F92" s="134"/>
      <c r="G92" s="134"/>
    </row>
    <row r="93" spans="1:7" s="56" customFormat="1" ht="43.5" customHeight="1">
      <c r="A93" s="130">
        <v>6</v>
      </c>
      <c r="B93" s="135" t="s">
        <v>208</v>
      </c>
      <c r="C93" s="138" t="s">
        <v>209</v>
      </c>
      <c r="D93" s="133"/>
      <c r="E93" s="134"/>
      <c r="F93" s="134"/>
      <c r="G93" s="134"/>
    </row>
    <row r="94" spans="1:7" ht="221.25" customHeight="1">
      <c r="A94" s="201" t="s">
        <v>210</v>
      </c>
      <c r="B94" s="202"/>
      <c r="C94" s="202"/>
      <c r="D94" s="202"/>
      <c r="E94" s="202"/>
      <c r="F94" s="202"/>
      <c r="G94" s="202"/>
    </row>
  </sheetData>
  <sheetProtection/>
  <mergeCells count="13">
    <mergeCell ref="D8:D9"/>
    <mergeCell ref="E8:E9"/>
    <mergeCell ref="A94:G94"/>
    <mergeCell ref="A3:G3"/>
    <mergeCell ref="A4:G4"/>
    <mergeCell ref="A1:B1"/>
    <mergeCell ref="C1:G1"/>
    <mergeCell ref="A7:A9"/>
    <mergeCell ref="B7:B9"/>
    <mergeCell ref="C7:C9"/>
    <mergeCell ref="D7:E7"/>
    <mergeCell ref="F7:F9"/>
    <mergeCell ref="G7:G9"/>
  </mergeCells>
  <printOptions horizontalCentered="1"/>
  <pageMargins left="0.31496062992125984" right="0.31496062992125984" top="0.5511811023622047"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Hong</cp:lastModifiedBy>
  <cp:lastPrinted>2022-05-31T07:41:36Z</cp:lastPrinted>
  <dcterms:created xsi:type="dcterms:W3CDTF">2018-09-27T04:15:04Z</dcterms:created>
  <dcterms:modified xsi:type="dcterms:W3CDTF">2022-08-02T04:29:56Z</dcterms:modified>
  <cp:category/>
  <cp:version/>
  <cp:contentType/>
  <cp:contentStatus/>
</cp:coreProperties>
</file>