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 activeTab="1"/>
  </bookViews>
  <sheets>
    <sheet name="AMC 8" sheetId="1" r:id="rId1"/>
    <sheet name="AMC 8 (Hướng dẫn)" sheetId="2" r:id="rId2"/>
  </sheets>
  <externalReferences>
    <externalReference r:id="rId3"/>
  </externalReferences>
  <definedNames>
    <definedName name="district" localSheetId="1">'AMC 8 (Hướng dẫn)'!$M$9</definedName>
    <definedName name="district">'AMC 8'!$Y$10</definedName>
    <definedName name="_xlnm.Print_Area" localSheetId="0">'AMC 8'!$A:$Y</definedName>
    <definedName name="_xlnm.Print_Area" localSheetId="1">'AMC 8 (Hướng dẫn)'!$A$1:$R$31</definedName>
    <definedName name="_xlnm.Print_Titles" localSheetId="0">'AMC 8'!$7:$13</definedName>
    <definedName name="_xlnm.Print_Titles" localSheetId="1">'AMC 8 (Hướng dẫn)'!$7:$13</definedName>
    <definedName name="province" localSheetId="1">'AMC 8 (Hướng dẫn)'!$M$11</definedName>
    <definedName name="province">'AMC 8'!$Y$11</definedName>
    <definedName name="school" localSheetId="1">'AMC 8 (Hướng dẫn)'!$M$7</definedName>
    <definedName name="school">'AMC 8'!$Y$7</definedName>
    <definedName name="SizeTable" localSheetId="1">[1]!Table2[#All]</definedName>
    <definedName name="SizeTable">[1]!Table2[#All]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L112" i="1" l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V14" i="1" l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J31" i="2" l="1"/>
  <c r="K31" i="2"/>
  <c r="L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4" i="1" l="1"/>
  <c r="X15" i="1"/>
  <c r="X16" i="1"/>
  <c r="X17" i="1"/>
  <c r="X18" i="1"/>
  <c r="X19" i="1"/>
  <c r="X20" i="1"/>
  <c r="X21" i="1"/>
  <c r="W14" i="1"/>
  <c r="W15" i="1"/>
  <c r="W16" i="1"/>
  <c r="W17" i="1"/>
  <c r="W18" i="1"/>
  <c r="W19" i="1"/>
  <c r="W20" i="1"/>
  <c r="W21" i="1"/>
  <c r="L14" i="1"/>
  <c r="L15" i="1"/>
  <c r="L16" i="1"/>
  <c r="L17" i="1"/>
  <c r="L18" i="1"/>
  <c r="L19" i="1"/>
  <c r="L20" i="1"/>
  <c r="L21" i="1"/>
  <c r="B212" i="1"/>
</calcChain>
</file>

<file path=xl/sharedStrings.xml><?xml version="1.0" encoding="utf-8"?>
<sst xmlns="http://schemas.openxmlformats.org/spreadsheetml/2006/main" count="378" uniqueCount="185">
  <si>
    <t>TT</t>
  </si>
  <si>
    <t>Ngày sinh</t>
  </si>
  <si>
    <t>Giới tính</t>
  </si>
  <si>
    <t>Trường</t>
  </si>
  <si>
    <t>Khối</t>
  </si>
  <si>
    <t>Lớp</t>
  </si>
  <si>
    <t>Ghi chú</t>
  </si>
  <si>
    <t>Nam</t>
  </si>
  <si>
    <t>Họ và tên đệm</t>
  </si>
  <si>
    <t>Tên</t>
  </si>
  <si>
    <t>Đỗ Sơn</t>
  </si>
  <si>
    <t>Tùng</t>
  </si>
  <si>
    <t>Năm sinh</t>
  </si>
  <si>
    <t>Tháng sinh</t>
  </si>
  <si>
    <t>Quận/ Huyện</t>
  </si>
  <si>
    <t>Tỉnh/ Thành phố</t>
  </si>
  <si>
    <t xml:space="preserve"> Quận/Huyện</t>
  </si>
  <si>
    <t xml:space="preserve"> Tỉnh/Thành phố</t>
  </si>
  <si>
    <t xml:space="preserve"> Tên trường</t>
  </si>
  <si>
    <t>&lt;Nhập tên trường&gt;</t>
  </si>
  <si>
    <t>&lt;Nhập tên quận/ huyện&gt;</t>
  </si>
  <si>
    <t>&lt;Nhập tên tỉnh/ thành phố&gt;</t>
  </si>
  <si>
    <t>Để đảm bảo thống nhất trong xử lý CSDL của Ban Tổ chức kỳ thi, đề nghị các trường vui lòng giữ nguyên định dạng của Biểu mẫu đã ban hành.</t>
  </si>
  <si>
    <t>9A1</t>
  </si>
  <si>
    <t>Trưởng đoàn</t>
  </si>
  <si>
    <t>Phó đoàn</t>
  </si>
  <si>
    <t>ĐTDĐ</t>
  </si>
  <si>
    <t>Email liên hệ</t>
  </si>
  <si>
    <t>&lt;hãy nhập họ và tên đầy đủ&gt;</t>
  </si>
  <si>
    <t>&lt;hãy nhập email liên hệ với BTC&gt;</t>
  </si>
  <si>
    <t>&lt;Số ĐTDĐ&gt;</t>
  </si>
  <si>
    <t>&lt;Nhập tên phường/ xã&gt;</t>
  </si>
  <si>
    <t>&lt;Số ĐTCQ&gt;</t>
  </si>
  <si>
    <t>Địa chỉ liên hệ</t>
  </si>
  <si>
    <t>ĐTCQ</t>
  </si>
  <si>
    <t xml:space="preserve"> Phường/Xã</t>
  </si>
  <si>
    <t>&lt;hãy nhập địa chỉ để BTC gửi thư&gt;</t>
  </si>
  <si>
    <t xml:space="preserve"> Tỉnh/TP</t>
  </si>
  <si>
    <t>ĐTDĐ_Trưởng đoàn/ Phụ huynh (ĐKTD)</t>
  </si>
  <si>
    <t>ĐTDĐ_Phó đoàn</t>
  </si>
  <si>
    <t>ĐT Liên hệ</t>
  </si>
  <si>
    <t>Phường/ xã</t>
  </si>
  <si>
    <t>ĐĂNG KÝ DỰ KỲ THI TOÁN HỌC HOA KỲ AMC 8</t>
  </si>
  <si>
    <t>Điểm thi</t>
  </si>
  <si>
    <t>School</t>
  </si>
  <si>
    <t xml:space="preserve"> School</t>
  </si>
  <si>
    <t>&lt;Nhập tên trường bằng tiếng Anh&gt;</t>
  </si>
  <si>
    <t>Phó đoàn 1</t>
  </si>
  <si>
    <t>Phó đoàn 2</t>
  </si>
  <si>
    <t>Phó đoàn2</t>
  </si>
  <si>
    <t>ĐTDĐ_Phó đoàn2</t>
  </si>
  <si>
    <t>ĐĂNG KÝ DỰ KỲ THI TOÁN HỌC HOA KỲ AMC 8 - 2020</t>
  </si>
  <si>
    <t>Lê Quang</t>
  </si>
  <si>
    <t>Đặng Nhật</t>
  </si>
  <si>
    <t>Lê Đinh Nhật</t>
  </si>
  <si>
    <t>Nguyễn Quỳnh</t>
  </si>
  <si>
    <t xml:space="preserve">Phạm Tấn </t>
  </si>
  <si>
    <t>Nguyễn Tuệ</t>
  </si>
  <si>
    <t xml:space="preserve">Lương Việt </t>
  </si>
  <si>
    <t>Nguyễn Huỳnh Quang</t>
  </si>
  <si>
    <t xml:space="preserve">Nguyễn Quang </t>
  </si>
  <si>
    <t>Nguyễn Chí</t>
  </si>
  <si>
    <t xml:space="preserve">Phạm Phương </t>
  </si>
  <si>
    <t>Nguyễn Minh</t>
  </si>
  <si>
    <t>Nguyễn Nhật</t>
  </si>
  <si>
    <t xml:space="preserve">Nguyễn Kim </t>
  </si>
  <si>
    <t xml:space="preserve">Nguyễn Tài </t>
  </si>
  <si>
    <t xml:space="preserve">Lại Huy </t>
  </si>
  <si>
    <t>Vũ Khánh</t>
  </si>
  <si>
    <t xml:space="preserve">Đinh Nguyễn Minh </t>
  </si>
  <si>
    <t>Nguyễn Anh</t>
  </si>
  <si>
    <t>Phạm Vũ Anh</t>
  </si>
  <si>
    <t>Phạm Tuấn</t>
  </si>
  <si>
    <t>Hà Bảo</t>
  </si>
  <si>
    <t>Nguyễn Tiến</t>
  </si>
  <si>
    <t>Nguyễn Ngọc</t>
  </si>
  <si>
    <t>Lê Huy</t>
  </si>
  <si>
    <t>Đoàn Minh</t>
  </si>
  <si>
    <t>Trần Hoàng</t>
  </si>
  <si>
    <t>Nguyễn Đức</t>
  </si>
  <si>
    <t>NguyễnHà</t>
  </si>
  <si>
    <t>Nguyễn Bảo</t>
  </si>
  <si>
    <t>Nguyễn Gia</t>
  </si>
  <si>
    <t>Nguyễn Kim</t>
  </si>
  <si>
    <t>Mai Thuỳ</t>
  </si>
  <si>
    <t>Nguyễn Linh</t>
  </si>
  <si>
    <t xml:space="preserve">Lê Đức </t>
  </si>
  <si>
    <t>Dương  Hoàng</t>
  </si>
  <si>
    <t xml:space="preserve">Đoàn Phương </t>
  </si>
  <si>
    <t xml:space="preserve">Trần Quang </t>
  </si>
  <si>
    <t xml:space="preserve">Đào Hoàng </t>
  </si>
  <si>
    <t xml:space="preserve">Nguyễn Danh </t>
  </si>
  <si>
    <t>Nguyễn Lê Hoàng</t>
  </si>
  <si>
    <t>Nguyễn Trọng</t>
  </si>
  <si>
    <t>Vũ Tuệ</t>
  </si>
  <si>
    <t>Đỗ Xuân</t>
  </si>
  <si>
    <t>Mai Hải</t>
  </si>
  <si>
    <t xml:space="preserve">Ngô Phan Nhật </t>
  </si>
  <si>
    <t>Nguyễn Mạc Phúc</t>
  </si>
  <si>
    <t>Vũ Xuân Hải</t>
  </si>
  <si>
    <t xml:space="preserve">Nguyễn Việt </t>
  </si>
  <si>
    <t xml:space="preserve">Trần Bính </t>
  </si>
  <si>
    <t xml:space="preserve">Đào Minh </t>
  </si>
  <si>
    <t xml:space="preserve">Nguyễn Bảo </t>
  </si>
  <si>
    <t>Lý Vũ</t>
  </si>
  <si>
    <t>Nguyễn Thị Minh</t>
  </si>
  <si>
    <t>Lê  Ngọc</t>
  </si>
  <si>
    <t>Cao Thái</t>
  </si>
  <si>
    <t>Lưu Ngọc</t>
  </si>
  <si>
    <t xml:space="preserve">Vũ Đức </t>
  </si>
  <si>
    <t>Chu Quang</t>
  </si>
  <si>
    <t xml:space="preserve">Lê Nguyên </t>
  </si>
  <si>
    <t>Vũ Trung</t>
  </si>
  <si>
    <t>Lê Trung</t>
  </si>
  <si>
    <t>Nguyễn Hoàng</t>
  </si>
  <si>
    <t>Ngô Tuấn</t>
  </si>
  <si>
    <t>Nguyễn Trần</t>
  </si>
  <si>
    <t>Nguyễn Thư</t>
  </si>
  <si>
    <t>Anh</t>
  </si>
  <si>
    <t>Hạ</t>
  </si>
  <si>
    <t>Chi</t>
  </si>
  <si>
    <t>Hưng</t>
  </si>
  <si>
    <t>Minh</t>
  </si>
  <si>
    <t>Long</t>
  </si>
  <si>
    <t xml:space="preserve">Kiệt </t>
  </si>
  <si>
    <t>Quân</t>
  </si>
  <si>
    <t>Trang</t>
  </si>
  <si>
    <t>Hoàng</t>
  </si>
  <si>
    <t>Đức</t>
  </si>
  <si>
    <t>Lâm</t>
  </si>
  <si>
    <t>Hải</t>
  </si>
  <si>
    <t>Tuấn</t>
  </si>
  <si>
    <t>Thư</t>
  </si>
  <si>
    <t>Khoa</t>
  </si>
  <si>
    <t>Trung</t>
  </si>
  <si>
    <t>Hà</t>
  </si>
  <si>
    <t>Trọng</t>
  </si>
  <si>
    <t>Trí</t>
  </si>
  <si>
    <t>Hiếu</t>
  </si>
  <si>
    <t>Dũng</t>
  </si>
  <si>
    <t>My</t>
  </si>
  <si>
    <t>Phúc</t>
  </si>
  <si>
    <t>Dương</t>
  </si>
  <si>
    <t>Vinh</t>
  </si>
  <si>
    <t>Phú</t>
  </si>
  <si>
    <t>Việt</t>
  </si>
  <si>
    <t>Nguyên</t>
  </si>
  <si>
    <t>Nghĩa</t>
  </si>
  <si>
    <t>Nhi</t>
  </si>
  <si>
    <t>Thái</t>
  </si>
  <si>
    <t>Yến</t>
  </si>
  <si>
    <t>Bảo</t>
  </si>
  <si>
    <t>Đăng</t>
  </si>
  <si>
    <t>Ngọc</t>
  </si>
  <si>
    <t>Châu</t>
  </si>
  <si>
    <t>Sơn</t>
  </si>
  <si>
    <t>Dũng</t>
  </si>
  <si>
    <t xml:space="preserve">Minh </t>
  </si>
  <si>
    <t>Huy</t>
  </si>
  <si>
    <t>Kiên</t>
  </si>
  <si>
    <t>Kỳ</t>
  </si>
  <si>
    <t>6A1</t>
  </si>
  <si>
    <t>6A2</t>
  </si>
  <si>
    <t>6A3</t>
  </si>
  <si>
    <t>6A4</t>
  </si>
  <si>
    <t>6A5</t>
  </si>
  <si>
    <t>6A6</t>
  </si>
  <si>
    <t>7A1</t>
  </si>
  <si>
    <t>7A2</t>
  </si>
  <si>
    <t>7A3</t>
  </si>
  <si>
    <t>7A5</t>
  </si>
  <si>
    <t>8A1</t>
  </si>
  <si>
    <t>8A2</t>
  </si>
  <si>
    <t>8A3</t>
  </si>
  <si>
    <t>8A6</t>
  </si>
  <si>
    <t>Nữ</t>
  </si>
  <si>
    <t xml:space="preserve">Lưu Tài </t>
  </si>
  <si>
    <t>Ngô Hồng Giang</t>
  </si>
  <si>
    <t>Trường THCS Ngọc Lâm</t>
  </si>
  <si>
    <t>Nguyễn Thị Thu Hằng</t>
  </si>
  <si>
    <t>Nguyễn Thị Diệu Hà</t>
  </si>
  <si>
    <t>c2ngoclam@longbien.edu.vn</t>
  </si>
  <si>
    <t>Long Biên</t>
  </si>
  <si>
    <t>Số 6 ngõ 370 Nguyễn Văn Cừ, Phường Bồ Đề, quận Long Biên, TP Hà Nội</t>
  </si>
  <si>
    <t>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</si>
</sst>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\(000\)\ 000\-0000"/>
  </numFmts>
  <fonts count="2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</font>
    <font>
      <sz val="13"/>
      <color theme="1"/>
      <name val="Calibri Light"/>
      <family val="1"/>
      <scheme val="major"/>
    </font>
    <font>
      <sz val="13"/>
      <color rgb="FF000000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0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3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8" xfId="0" applyFont="1" applyBorder="1"/>
    <xf numFmtId="164" fontId="0" fillId="0" borderId="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0" fontId="1" fillId="0" borderId="5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" fillId="0" borderId="6" xfId="0" applyFont="1" applyBorder="1" applyAlignment="1" applyProtection="1">
      <alignment horizontal="left" vertical="center" wrapText="1" indent="1"/>
    </xf>
    <xf numFmtId="0" fontId="0" fillId="0" borderId="8" xfId="0" applyFont="1" applyBorder="1" applyAlignment="1" applyProtection="1">
      <alignment horizontal="center"/>
    </xf>
    <xf numFmtId="0" fontId="0" fillId="0" borderId="8" xfId="0" applyFont="1" applyBorder="1" applyProtection="1"/>
    <xf numFmtId="0" fontId="1" fillId="0" borderId="9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164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32" xfId="0" applyFont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>
      <alignment vertical="center"/>
    </xf>
    <xf numFmtId="165" fontId="0" fillId="0" borderId="6" xfId="0" applyNumberFormat="1" applyFont="1" applyBorder="1" applyAlignment="1" applyProtection="1">
      <alignment vertical="center"/>
    </xf>
    <xf numFmtId="165" fontId="0" fillId="0" borderId="36" xfId="0" applyNumberFormat="1" applyFont="1" applyBorder="1" applyAlignment="1" applyProtection="1">
      <alignment vertical="center"/>
    </xf>
    <xf numFmtId="0" fontId="11" fillId="0" borderId="13" xfId="0" applyFont="1" applyBorder="1" applyAlignment="1">
      <alignment horizontal="center"/>
    </xf>
    <xf numFmtId="0" fontId="12" fillId="0" borderId="4" xfId="0" applyFont="1" applyBorder="1"/>
    <xf numFmtId="16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8" xfId="0" applyFont="1" applyBorder="1"/>
    <xf numFmtId="164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18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5" fontId="11" fillId="0" borderId="21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/>
    </xf>
    <xf numFmtId="165" fontId="11" fillId="0" borderId="24" xfId="0" applyNumberFormat="1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>
      <alignment horizontal="center" vertical="center"/>
    </xf>
    <xf numFmtId="165" fontId="11" fillId="0" borderId="31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2" fillId="0" borderId="0" xfId="0" applyFont="1"/>
    <xf numFmtId="164" fontId="1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left" vertical="center"/>
      <protection locked="0"/>
    </xf>
    <xf numFmtId="165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0" fillId="0" borderId="21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14" fontId="20" fillId="4" borderId="2" xfId="0" applyNumberFormat="1" applyFont="1" applyFill="1" applyBorder="1" applyAlignment="1">
      <alignment horizontal="center"/>
    </xf>
    <xf numFmtId="14" fontId="21" fillId="4" borderId="2" xfId="0" applyNumberFormat="1" applyFont="1" applyFill="1" applyBorder="1" applyAlignment="1">
      <alignment horizontal="center"/>
    </xf>
    <xf numFmtId="14" fontId="22" fillId="4" borderId="2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horizontal="left"/>
    </xf>
    <xf numFmtId="0" fontId="24" fillId="4" borderId="2" xfId="0" applyFont="1" applyFill="1" applyBorder="1"/>
    <xf numFmtId="0" fontId="25" fillId="4" borderId="2" xfId="0" applyFont="1" applyFill="1" applyBorder="1"/>
    <xf numFmtId="0" fontId="26" fillId="4" borderId="2" xfId="0" applyFont="1" applyFill="1" applyBorder="1"/>
    <xf numFmtId="14" fontId="20" fillId="5" borderId="1" xfId="0" applyNumberFormat="1" applyFont="1" applyFill="1" applyBorder="1" applyAlignment="1">
      <alignment horizontal="center"/>
    </xf>
    <xf numFmtId="164" fontId="23" fillId="0" borderId="2" xfId="0" applyNumberFormat="1" applyFont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165" fontId="11" fillId="0" borderId="2" xfId="0" applyNumberFormat="1" applyFont="1" applyBorder="1" applyAlignment="1" applyProtection="1">
      <alignment vertical="center"/>
      <protection locked="0"/>
    </xf>
    <xf numFmtId="0" fontId="11" fillId="0" borderId="2" xfId="0" applyNumberFormat="1" applyFont="1" applyBorder="1" applyAlignment="1" applyProtection="1">
      <alignment vertical="center"/>
      <protection locked="0"/>
    </xf>
    <xf numFmtId="0" fontId="24" fillId="4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indent="2"/>
    </xf>
    <xf numFmtId="0" fontId="11" fillId="0" borderId="10" xfId="0" applyFont="1" applyBorder="1" applyAlignment="1">
      <alignment horizontal="left" vertical="center" indent="2"/>
    </xf>
    <xf numFmtId="0" fontId="0" fillId="0" borderId="34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2"/>
    </xf>
    <xf numFmtId="0" fontId="11" fillId="0" borderId="35" xfId="0" applyFont="1" applyBorder="1" applyAlignment="1">
      <alignment horizontal="left" vertical="center" indent="2"/>
    </xf>
    <xf numFmtId="0" fontId="11" fillId="0" borderId="12" xfId="0" applyFont="1" applyBorder="1" applyAlignment="1">
      <alignment horizontal="left" vertical="center" indent="2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27" xfId="0" applyFont="1" applyFill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165" fontId="11" fillId="0" borderId="19" xfId="0" applyNumberFormat="1" applyFont="1" applyBorder="1" applyAlignment="1" applyProtection="1">
      <alignment horizontal="center" vertical="center"/>
      <protection locked="0"/>
    </xf>
    <xf numFmtId="165" fontId="11" fillId="0" borderId="20" xfId="0" applyNumberFormat="1" applyFont="1" applyBorder="1" applyAlignment="1" applyProtection="1">
      <alignment horizontal="center" vertical="center"/>
      <protection locked="0"/>
    </xf>
    <xf numFmtId="165" fontId="11" fillId="0" borderId="22" xfId="0" applyNumberFormat="1" applyFont="1" applyBorder="1" applyAlignment="1" applyProtection="1">
      <alignment horizontal="center" vertical="center"/>
      <protection locked="0"/>
    </xf>
    <xf numFmtId="165" fontId="11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 vertical="center" indent="2"/>
    </xf>
    <xf numFmtId="0" fontId="0" fillId="0" borderId="34" xfId="0" applyFont="1" applyBorder="1" applyAlignment="1" applyProtection="1">
      <alignment horizontal="left" vertical="center" indent="2"/>
    </xf>
    <xf numFmtId="0" fontId="0" fillId="0" borderId="11" xfId="0" applyFont="1" applyBorder="1" applyAlignment="1" applyProtection="1">
      <alignment horizontal="left" vertical="center" indent="2"/>
    </xf>
    <xf numFmtId="0" fontId="0" fillId="0" borderId="35" xfId="0" applyFont="1" applyBorder="1" applyAlignment="1" applyProtection="1">
      <alignment horizontal="left" vertical="center" indent="2"/>
    </xf>
    <xf numFmtId="0" fontId="0" fillId="0" borderId="12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1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6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28" fillId="0" borderId="22" xfId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</cellXfs>
  <cellStyles count="2">
    <cellStyle name="Hyperlink" xfId="1" builtinId="8"/>
    <cellStyle name="Normal" xfId="0" builtinId="0"/>
  </cellStyles>
  <dxfs count="130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488676</xdr:colOff>
      <xdr:row>0</xdr:row>
      <xdr:rowOff>0</xdr:rowOff>
    </xdr:from>
    <xdr:to>
      <xdr:col>25</xdr:col>
      <xdr:colOff>185713</xdr:colOff>
      <xdr:row>4</xdr:row>
      <xdr:rowOff>12445</xdr:rowOff>
    </xdr:to>
    <xdr:grpSp>
      <xdr:nvGrpSpPr>
        <xdr:cNvPr id="6" name="Nhó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692350" y="0"/>
          <a:ext cx="2620798" cy="675054"/>
          <a:chOff x="5895626" y="-491737"/>
          <a:chExt cx="2032070" cy="660166"/>
        </a:xfrm>
      </xdr:grpSpPr>
      <xdr:sp macro="" textlink="">
        <xdr:nvSpPr>
          <xdr:cNvPr id="4" name="Hình chữ nhật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335851" y="-491737"/>
            <a:ext cx="1591845" cy="60122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8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5" name="Hộp Văn bản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895626" y="-49715"/>
            <a:ext cx="2022289" cy="2181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n-US" sz="7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8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  <a:endParaRPr lang="en-US" sz="700" spc="-30" baseline="0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4</xdr:col>
      <xdr:colOff>513521</xdr:colOff>
      <xdr:row>0</xdr:row>
      <xdr:rowOff>43072</xdr:rowOff>
    </xdr:from>
    <xdr:to>
      <xdr:col>7</xdr:col>
      <xdr:colOff>66260</xdr:colOff>
      <xdr:row>4</xdr:row>
      <xdr:rowOff>2566</xdr:rowOff>
    </xdr:to>
    <xdr:pic>
      <xdr:nvPicPr>
        <xdr:cNvPr id="8" name="Hình ảnh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878" y="43072"/>
          <a:ext cx="1567070" cy="622103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198783</xdr:colOff>
      <xdr:row>0</xdr:row>
      <xdr:rowOff>79512</xdr:rowOff>
    </xdr:from>
    <xdr:to>
      <xdr:col>1</xdr:col>
      <xdr:colOff>1060174</xdr:colOff>
      <xdr:row>4</xdr:row>
      <xdr:rowOff>34826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583" y="79512"/>
          <a:ext cx="861391" cy="617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0</xdr:rowOff>
    </xdr:from>
    <xdr:to>
      <xdr:col>13</xdr:col>
      <xdr:colOff>200025</xdr:colOff>
      <xdr:row>5</xdr:row>
      <xdr:rowOff>47624</xdr:rowOff>
    </xdr:to>
    <xdr:grpSp>
      <xdr:nvGrpSpPr>
        <xdr:cNvPr id="4" name="Nhó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143499" y="0"/>
          <a:ext cx="3133726" cy="866774"/>
          <a:chOff x="5313562" y="-491737"/>
          <a:chExt cx="2789849" cy="685822"/>
        </a:xfrm>
      </xdr:grpSpPr>
      <xdr:sp macro="" textlink="">
        <xdr:nvSpPr>
          <xdr:cNvPr id="5" name="Hình chữ nhật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093703" y="-491737"/>
            <a:ext cx="1870215" cy="68582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8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6" name="Hộp Văn bản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313562" y="-122447"/>
            <a:ext cx="2789849" cy="2437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8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8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</a:p>
        </xdr:txBody>
      </xdr:sp>
    </xdr:grpSp>
    <xdr:clientData/>
  </xdr:twoCellAnchor>
  <xdr:twoCellAnchor>
    <xdr:from>
      <xdr:col>13</xdr:col>
      <xdr:colOff>386647</xdr:colOff>
      <xdr:row>0</xdr:row>
      <xdr:rowOff>91104</xdr:rowOff>
    </xdr:from>
    <xdr:to>
      <xdr:col>17</xdr:col>
      <xdr:colOff>519170</xdr:colOff>
      <xdr:row>3</xdr:row>
      <xdr:rowOff>8278</xdr:rowOff>
    </xdr:to>
    <xdr:sp macro="" textlink="">
      <xdr:nvSpPr>
        <xdr:cNvPr id="8" name="Đường Giải thích 1 (Đường dọc)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8406697" y="91104"/>
          <a:ext cx="2570923" cy="402949"/>
        </a:xfrm>
        <a:prstGeom prst="accentCallout1">
          <a:avLst>
            <a:gd name="adj1" fmla="val 44750"/>
            <a:gd name="adj2" fmla="val -1923"/>
            <a:gd name="adj3" fmla="val 285741"/>
            <a:gd name="adj4" fmla="val -201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 trường đầy đủ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342901</xdr:colOff>
      <xdr:row>6</xdr:row>
      <xdr:rowOff>47625</xdr:rowOff>
    </xdr:from>
    <xdr:to>
      <xdr:col>17</xdr:col>
      <xdr:colOff>538221</xdr:colOff>
      <xdr:row>11</xdr:row>
      <xdr:rowOff>66675</xdr:rowOff>
    </xdr:to>
    <xdr:sp macro="" textlink="">
      <xdr:nvSpPr>
        <xdr:cNvPr id="9" name="Đường Giải thích 1 (Đường dọc)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8362951" y="1152525"/>
          <a:ext cx="2633720" cy="781050"/>
        </a:xfrm>
        <a:prstGeom prst="accentCallout1">
          <a:avLst>
            <a:gd name="adj1" fmla="val 78811"/>
            <a:gd name="adj2" fmla="val -441"/>
            <a:gd name="adj3" fmla="val 53157"/>
            <a:gd name="adj4" fmla="val -15756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Quận hoặc Huyện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vàng. BTC cần thông tin này để tránh trùng hợp trong một số trường hợp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386647</xdr:colOff>
      <xdr:row>11</xdr:row>
      <xdr:rowOff>203333</xdr:rowOff>
    </xdr:from>
    <xdr:to>
      <xdr:col>17</xdr:col>
      <xdr:colOff>519170</xdr:colOff>
      <xdr:row>12</xdr:row>
      <xdr:rowOff>377272</xdr:rowOff>
    </xdr:to>
    <xdr:sp macro="" textlink="">
      <xdr:nvSpPr>
        <xdr:cNvPr id="10" name="Đường Giải thích 1 (Đường dọc)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8406697" y="2070233"/>
          <a:ext cx="2570923" cy="431114"/>
        </a:xfrm>
        <a:prstGeom prst="accentCallout1">
          <a:avLst>
            <a:gd name="adj1" fmla="val 44750"/>
            <a:gd name="adj2" fmla="val -1923"/>
            <a:gd name="adj3" fmla="val -66840"/>
            <a:gd name="adj4" fmla="val -188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Tỉnh/ Thành phố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117200</xdr:colOff>
      <xdr:row>23</xdr:row>
      <xdr:rowOff>140422</xdr:rowOff>
    </xdr:from>
    <xdr:to>
      <xdr:col>1</xdr:col>
      <xdr:colOff>1029528</xdr:colOff>
      <xdr:row>29</xdr:row>
      <xdr:rowOff>32754</xdr:rowOff>
    </xdr:to>
    <xdr:sp macro="" textlink="">
      <xdr:nvSpPr>
        <xdr:cNvPr id="11" name="Đường Giải thích 1 (Đường dọc)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17200" y="4845772"/>
          <a:ext cx="1207603" cy="1035332"/>
        </a:xfrm>
        <a:prstGeom prst="accentCallout1">
          <a:avLst>
            <a:gd name="adj1" fmla="val 44750"/>
            <a:gd name="adj2" fmla="val -1923"/>
            <a:gd name="adj3" fmla="val -183669"/>
            <a:gd name="adj4" fmla="val 431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Họ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và tên đệm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của học sinh. Ví dụ tên đầy đủ là Đỗ Sơn Tùng thì ô này sẽ điền "Đỗ Sơn"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1159568</xdr:colOff>
      <xdr:row>23</xdr:row>
      <xdr:rowOff>111847</xdr:rowOff>
    </xdr:from>
    <xdr:to>
      <xdr:col>3</xdr:col>
      <xdr:colOff>428626</xdr:colOff>
      <xdr:row>29</xdr:row>
      <xdr:rowOff>4179</xdr:rowOff>
    </xdr:to>
    <xdr:sp macro="" textlink="">
      <xdr:nvSpPr>
        <xdr:cNvPr id="12" name="Đường Giải thích 1 (Đường dọc)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1454843" y="4817197"/>
          <a:ext cx="1212158" cy="1035332"/>
        </a:xfrm>
        <a:prstGeom prst="accentCallout1">
          <a:avLst>
            <a:gd name="adj1" fmla="val 44750"/>
            <a:gd name="adj2" fmla="val -1923"/>
            <a:gd name="adj3" fmla="val -181244"/>
            <a:gd name="adj4" fmla="val 1844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của học sinh. Ví dụ tên đầy đủ là Đỗ Sơn Tùng thì ô này sẽ điền "Tùng"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576097</xdr:colOff>
      <xdr:row>23</xdr:row>
      <xdr:rowOff>133350</xdr:rowOff>
    </xdr:from>
    <xdr:to>
      <xdr:col>5</xdr:col>
      <xdr:colOff>428626</xdr:colOff>
      <xdr:row>28</xdr:row>
      <xdr:rowOff>180975</xdr:rowOff>
    </xdr:to>
    <xdr:sp macro="" textlink="">
      <xdr:nvSpPr>
        <xdr:cNvPr id="13" name="Đường Giải thích 1 (Đường dọc)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2814472" y="4838700"/>
          <a:ext cx="1081254" cy="1000125"/>
        </a:xfrm>
        <a:prstGeom prst="accentCallout1">
          <a:avLst>
            <a:gd name="adj1" fmla="val 44750"/>
            <a:gd name="adj2" fmla="val -1923"/>
            <a:gd name="adj3" fmla="val -190627"/>
            <a:gd name="adj4" fmla="val -3729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Ngày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"19"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323850</xdr:colOff>
      <xdr:row>14</xdr:row>
      <xdr:rowOff>123825</xdr:rowOff>
    </xdr:from>
    <xdr:to>
      <xdr:col>12</xdr:col>
      <xdr:colOff>1057275</xdr:colOff>
      <xdr:row>17</xdr:row>
      <xdr:rowOff>133350</xdr:rowOff>
    </xdr:to>
    <xdr:sp macro="" textlink="">
      <xdr:nvSpPr>
        <xdr:cNvPr id="17" name="Đường Giải thích 1 (Đường dọc)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4991100" y="3114675"/>
          <a:ext cx="1276350" cy="581025"/>
        </a:xfrm>
        <a:prstGeom prst="accentCallout1">
          <a:avLst>
            <a:gd name="adj1" fmla="val 44750"/>
            <a:gd name="adj2" fmla="val -1923"/>
            <a:gd name="adj3" fmla="val -33318"/>
            <a:gd name="adj4" fmla="val -3107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Điền thông tin theo thực tế của học sinh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640770</xdr:colOff>
      <xdr:row>18</xdr:row>
      <xdr:rowOff>44827</xdr:rowOff>
    </xdr:from>
    <xdr:to>
      <xdr:col>17</xdr:col>
      <xdr:colOff>545524</xdr:colOff>
      <xdr:row>30</xdr:row>
      <xdr:rowOff>100851</xdr:rowOff>
    </xdr:to>
    <xdr:grpSp>
      <xdr:nvGrpSpPr>
        <xdr:cNvPr id="24" name="Nhóm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6612945" y="3988177"/>
          <a:ext cx="4448179" cy="2342024"/>
          <a:chOff x="7126428" y="2696036"/>
          <a:chExt cx="4052459" cy="2342024"/>
        </a:xfrm>
      </xdr:grpSpPr>
      <xdr:sp macro="" textlink="">
        <xdr:nvSpPr>
          <xdr:cNvPr id="19" name="Hộp Văn bản 18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7126430" y="2696036"/>
            <a:ext cx="4035138" cy="560926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Sau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khi nhập đủ thông tin và kiểm tra, rà soát và điều chỉnh (nếu có), vui lòng đặt tên file (tệp) theo cú pháp: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Hộp Văn bản 19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7126428" y="3325091"/>
            <a:ext cx="4035139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AMC8_Ten truong rut</a:t>
            </a:r>
            <a:r>
              <a:rPr lang="en-US" sz="11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gon</a:t>
            </a:r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_Quan huyen_Tinh thanh_v1</a:t>
            </a:r>
          </a:p>
        </xdr:txBody>
      </xdr:sp>
      <xdr:sp macro="" textlink="">
        <xdr:nvSpPr>
          <xdr:cNvPr id="21" name="Hộp Văn bản 20">
            <a:extLst>
              <a:ext uri="{FF2B5EF4-FFF2-40B4-BE49-F238E27FC236}">
                <a16:creationId xmlns=""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7126429" y="3974525"/>
            <a:ext cx="4043798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AMC8_THCSGiangVo_BaDinh_HaNoi_v1</a:t>
            </a:r>
          </a:p>
        </xdr:txBody>
      </xdr:sp>
      <xdr:sp macro="" textlink="">
        <xdr:nvSpPr>
          <xdr:cNvPr id="22" name="Hộp Văn bản 21">
            <a:extLst>
              <a:ext uri="{FF2B5EF4-FFF2-40B4-BE49-F238E27FC236}">
                <a16:creationId xmlns=""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126430" y="3654137"/>
            <a:ext cx="4043797" cy="254557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Ví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dụ: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Hộp Văn bản 22">
            <a:extLst>
              <a:ext uri="{FF2B5EF4-FFF2-40B4-BE49-F238E27FC236}">
                <a16:creationId xmlns=""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7126431" y="4277591"/>
            <a:ext cx="4052456" cy="760469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v1 nghĩa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là phiên bản (version 1). Vì một lý do nào đó phải gửi lại lần 2 với nội dung điều chỉnh khác, vui long đổi lại tên file là _v2. Tương tự với v3, v4,...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13</xdr:col>
      <xdr:colOff>386647</xdr:colOff>
      <xdr:row>3</xdr:row>
      <xdr:rowOff>133350</xdr:rowOff>
    </xdr:from>
    <xdr:to>
      <xdr:col>17</xdr:col>
      <xdr:colOff>519170</xdr:colOff>
      <xdr:row>5</xdr:row>
      <xdr:rowOff>247650</xdr:rowOff>
    </xdr:to>
    <xdr:sp macro="" textlink="">
      <xdr:nvSpPr>
        <xdr:cNvPr id="25" name="Đường Giải thích 1 (Đường dọc)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8463847" y="619125"/>
          <a:ext cx="2570923" cy="447675"/>
        </a:xfrm>
        <a:prstGeom prst="accentCallout1">
          <a:avLst>
            <a:gd name="adj1" fmla="val 44750"/>
            <a:gd name="adj2" fmla="val -1923"/>
            <a:gd name="adj3" fmla="val 220028"/>
            <a:gd name="adj4" fmla="val -18335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phường/ xã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367597</xdr:colOff>
      <xdr:row>12</xdr:row>
      <xdr:rowOff>641482</xdr:rowOff>
    </xdr:from>
    <xdr:to>
      <xdr:col>17</xdr:col>
      <xdr:colOff>500120</xdr:colOff>
      <xdr:row>16</xdr:row>
      <xdr:rowOff>57150</xdr:rowOff>
    </xdr:to>
    <xdr:sp macro="" textlink="">
      <xdr:nvSpPr>
        <xdr:cNvPr id="26" name="Đường Giải thích 1 (Đường dọc)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>
        <a:xfrm>
          <a:off x="8168572" y="2765557"/>
          <a:ext cx="2570923" cy="663443"/>
        </a:xfrm>
        <a:prstGeom prst="accentCallout1">
          <a:avLst>
            <a:gd name="adj1" fmla="val 44750"/>
            <a:gd name="adj2" fmla="val -1923"/>
            <a:gd name="adj3" fmla="val -149051"/>
            <a:gd name="adj4" fmla="val -18190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địa chỉ bưu chính chi tiết và cụ thể để đảm bảo nhận được công văn của BTC gửi qua đường bưu điện.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9526</xdr:colOff>
      <xdr:row>13</xdr:row>
      <xdr:rowOff>0</xdr:rowOff>
    </xdr:from>
    <xdr:to>
      <xdr:col>9</xdr:col>
      <xdr:colOff>1</xdr:colOff>
      <xdr:row>13</xdr:row>
      <xdr:rowOff>180975</xdr:rowOff>
    </xdr:to>
    <xdr:sp macro="" textlink="">
      <xdr:nvSpPr>
        <xdr:cNvPr id="27" name="Hình chữ nhật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/>
      </xdr:nvSpPr>
      <xdr:spPr>
        <a:xfrm>
          <a:off x="4029076" y="2800350"/>
          <a:ext cx="1943100" cy="180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23</xdr:row>
      <xdr:rowOff>152401</xdr:rowOff>
    </xdr:from>
    <xdr:to>
      <xdr:col>7</xdr:col>
      <xdr:colOff>276225</xdr:colOff>
      <xdr:row>29</xdr:row>
      <xdr:rowOff>1</xdr:rowOff>
    </xdr:to>
    <xdr:sp macro="" textlink="">
      <xdr:nvSpPr>
        <xdr:cNvPr id="28" name="Đường Giải thích 1 (Đường dọc)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>
        <a:xfrm>
          <a:off x="4019550" y="4857751"/>
          <a:ext cx="1143000" cy="990600"/>
        </a:xfrm>
        <a:prstGeom prst="accentCallout1">
          <a:avLst>
            <a:gd name="adj1" fmla="val 24750"/>
            <a:gd name="adj2" fmla="val -4808"/>
            <a:gd name="adj3" fmla="val -189238"/>
            <a:gd name="adj4" fmla="val -703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Tháng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"05"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390525</xdr:colOff>
      <xdr:row>23</xdr:row>
      <xdr:rowOff>152400</xdr:rowOff>
    </xdr:from>
    <xdr:to>
      <xdr:col>12</xdr:col>
      <xdr:colOff>495300</xdr:colOff>
      <xdr:row>28</xdr:row>
      <xdr:rowOff>142875</xdr:rowOff>
    </xdr:to>
    <xdr:sp macro="" textlink="">
      <xdr:nvSpPr>
        <xdr:cNvPr id="29" name="Đường Giải thích 1 (Đường dọc)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/>
      </xdr:nvSpPr>
      <xdr:spPr>
        <a:xfrm>
          <a:off x="5276850" y="4857750"/>
          <a:ext cx="1190625" cy="942975"/>
        </a:xfrm>
        <a:prstGeom prst="accentCallout1">
          <a:avLst>
            <a:gd name="adj1" fmla="val 44750"/>
            <a:gd name="adj2" fmla="val -1923"/>
            <a:gd name="adj3" fmla="val -200447"/>
            <a:gd name="adj4" fmla="val -11411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Năm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"2000"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447675</xdr:colOff>
      <xdr:row>0</xdr:row>
      <xdr:rowOff>104775</xdr:rowOff>
    </xdr:from>
    <xdr:to>
      <xdr:col>6</xdr:col>
      <xdr:colOff>586740</xdr:colOff>
      <xdr:row>3</xdr:row>
      <xdr:rowOff>161798</xdr:rowOff>
    </xdr:to>
    <xdr:pic>
      <xdr:nvPicPr>
        <xdr:cNvPr id="31" name="Hình ảnh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04775"/>
          <a:ext cx="1350645" cy="559943"/>
        </a:xfrm>
        <a:prstGeom prst="rect">
          <a:avLst/>
        </a:prstGeom>
      </xdr:spPr>
    </xdr:pic>
    <xdr:clientData/>
  </xdr:twoCellAnchor>
  <xdr:twoCellAnchor editAs="oneCell">
    <xdr:from>
      <xdr:col>1</xdr:col>
      <xdr:colOff>29551</xdr:colOff>
      <xdr:row>0</xdr:row>
      <xdr:rowOff>76201</xdr:rowOff>
    </xdr:from>
    <xdr:to>
      <xdr:col>1</xdr:col>
      <xdr:colOff>876300</xdr:colOff>
      <xdr:row>4</xdr:row>
      <xdr:rowOff>13060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51" y="76201"/>
          <a:ext cx="846749" cy="607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neDrive/3.%20CERA/01.%20AMC8%202015/2.%20CSDL/AMC%20Database_v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C 8 DB"/>
      <sheetName val="Filter"/>
      <sheetName val="Địa điểm thi"/>
      <sheetName val="Chia điểm thi"/>
      <sheetName val="Registration Form"/>
      <sheetName val="Đồ thị_chia khối"/>
      <sheetName val="Info"/>
      <sheetName val="Vinschool"/>
      <sheetName val="AMC Database_v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id="1" name="Table1" displayName="Table1" ref="A13:Y212" totalsRowCount="1" headerRowDxfId="109" dataDxfId="107" headerRowBorderDxfId="108" tableBorderDxfId="106">
  <autoFilter ref="A13:Y211"/>
  <sortState ref="A5:AG277">
    <sortCondition descending="1" ref="Y4:Y2676"/>
  </sortState>
  <tableColumns count="25">
    <tableColumn id="1" name="TT" dataDxfId="105" totalsRowDxfId="104"/>
    <tableColumn id="2" name="Họ và tên đệm" totalsRowFunction="count" dataDxfId="103" totalsRowDxfId="102"/>
    <tableColumn id="7" name="Tên" dataDxfId="101" totalsRowDxfId="100"/>
    <tableColumn id="3" name="Ngày sinh" dataDxfId="99" totalsRowDxfId="98"/>
    <tableColumn id="15" name="Tháng sinh" dataDxfId="97" totalsRowDxfId="96"/>
    <tableColumn id="14" name="Năm sinh" dataDxfId="95" totalsRowDxfId="94"/>
    <tableColumn id="4" name="Giới tính" dataDxfId="93" totalsRowDxfId="92"/>
    <tableColumn id="17" name="Khối" dataDxfId="91" totalsRowDxfId="90"/>
    <tableColumn id="16" name="Lớp" dataDxfId="89" totalsRowDxfId="88"/>
    <tableColumn id="36" name="Điểm thi" dataDxfId="87" totalsRowDxfId="86"/>
    <tableColumn id="35" name="School" dataDxfId="85" totalsRowDxfId="84">
      <calculatedColumnFormula>Y$8</calculatedColumnFormula>
    </tableColumn>
    <tableColumn id="8" name="Trường" dataDxfId="83" totalsRowDxfId="82">
      <calculatedColumnFormula>school</calculatedColumnFormula>
    </tableColumn>
    <tableColumn id="18" name="Trưởng đoàn" dataDxfId="81" totalsRowDxfId="80">
      <calculatedColumnFormula>C$7</calculatedColumnFormula>
    </tableColumn>
    <tableColumn id="19" name="ĐTDĐ_Trưởng đoàn/ Phụ huynh (ĐKTD)" dataDxfId="79" totalsRowDxfId="78">
      <calculatedColumnFormula>G$7</calculatedColumnFormula>
    </tableColumn>
    <tableColumn id="22" name="Phó đoàn" dataDxfId="77" totalsRowDxfId="76">
      <calculatedColumnFormula>C$8</calculatedColumnFormula>
    </tableColumn>
    <tableColumn id="23" name="ĐTDĐ_Phó đoàn" dataDxfId="75" totalsRowDxfId="74">
      <calculatedColumnFormula>G$8</calculatedColumnFormula>
    </tableColumn>
    <tableColumn id="20" name="Phó đoàn2" dataDxfId="73" totalsRowDxfId="72">
      <calculatedColumnFormula>C$9</calculatedColumnFormula>
    </tableColumn>
    <tableColumn id="21" name="ĐTDĐ_Phó đoàn2" dataDxfId="71" totalsRowDxfId="70">
      <calculatedColumnFormula>G$9</calculatedColumnFormula>
    </tableColumn>
    <tableColumn id="9" name="ĐT Liên hệ" dataDxfId="69" totalsRowDxfId="68">
      <calculatedColumnFormula>G$10</calculatedColumnFormula>
    </tableColumn>
    <tableColumn id="10" name="Email liên hệ" dataDxfId="67" totalsRowDxfId="66">
      <calculatedColumnFormula>C$10</calculatedColumnFormula>
    </tableColumn>
    <tableColumn id="5" name="Địa chỉ liên hệ" dataDxfId="65" totalsRowDxfId="64">
      <calculatedColumnFormula>C$11</calculatedColumnFormula>
    </tableColumn>
    <tableColumn id="6" name="Phường/ xã" dataDxfId="63" totalsRowDxfId="62">
      <calculatedColumnFormula>Y$9</calculatedColumnFormula>
    </tableColumn>
    <tableColumn id="11" name="Quận/ Huyện" dataDxfId="61" totalsRowDxfId="60">
      <calculatedColumnFormula>district</calculatedColumnFormula>
    </tableColumn>
    <tableColumn id="12" name="Tỉnh/ Thành phố" dataDxfId="59" totalsRowDxfId="58">
      <calculatedColumnFormula>province</calculatedColumnFormula>
    </tableColumn>
    <tableColumn id="13" name="Ghi chú" dataDxfId="57" totalsRowDxfId="56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2" name="Table13" displayName="Table13" ref="A13:M31" totalsRowShown="0" headerRowDxfId="32" dataDxfId="30" headerRowBorderDxfId="31" tableBorderDxfId="29">
  <autoFilter ref="A13:M31"/>
  <sortState ref="A12:T284">
    <sortCondition descending="1" ref="M4:M2677"/>
  </sortState>
  <tableColumns count="13">
    <tableColumn id="1" name="TT" dataDxfId="28" totalsRowDxfId="27"/>
    <tableColumn id="2" name="Họ và tên đệm" dataDxfId="26" totalsRowDxfId="25"/>
    <tableColumn id="7" name="Tên" dataDxfId="24" totalsRowDxfId="23"/>
    <tableColumn id="3" name="Ngày sinh" dataDxfId="22" totalsRowDxfId="21"/>
    <tableColumn id="15" name="Tháng sinh" dataDxfId="20" totalsRowDxfId="19"/>
    <tableColumn id="14" name="Năm sinh" dataDxfId="18" totalsRowDxfId="17"/>
    <tableColumn id="4" name="Giới tính" dataDxfId="16" totalsRowDxfId="15"/>
    <tableColumn id="17" name="Khối" dataDxfId="14" totalsRowDxfId="13"/>
    <tableColumn id="16" name="Lớp" dataDxfId="12" totalsRowDxfId="11"/>
    <tableColumn id="8" name="Trường" dataDxfId="10" totalsRowDxfId="9">
      <calculatedColumnFormula>school</calculatedColumnFormula>
    </tableColumn>
    <tableColumn id="11" name="Quận/ Huyện" dataDxfId="8" totalsRowDxfId="7">
      <calculatedColumnFormula>district</calculatedColumnFormula>
    </tableColumn>
    <tableColumn id="12" name="Tỉnh/ Thành phố" dataDxfId="6" totalsRowDxfId="5">
      <calculatedColumnFormula>province</calculatedColumnFormula>
    </tableColumn>
    <tableColumn id="13" name="Ghi chú" dataDxfId="4" totalsRowDxfId="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2ngoclam@longbien.edu.vn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251"/>
  <sheetViews>
    <sheetView showGridLines="0" topLeftCell="A79" zoomScale="115" zoomScaleNormal="115" workbookViewId="0">
      <selection activeCell="Y10" sqref="Y10"/>
    </sheetView>
  </sheetViews>
  <sheetFormatPr defaultColWidth="9.140625" defaultRowHeight="12.75" x14ac:dyDescent="0.2"/>
  <cols>
    <col min="1" max="1" width="4.42578125" style="93" customWidth="1"/>
    <col min="2" max="2" width="26" style="90" customWidth="1"/>
    <col min="3" max="3" width="11.28515625" style="90" customWidth="1"/>
    <col min="4" max="4" width="13.7109375" style="91" customWidth="1"/>
    <col min="5" max="5" width="9.85546875" style="91" customWidth="1"/>
    <col min="6" max="6" width="9.140625" style="91" customWidth="1"/>
    <col min="7" max="7" width="10.42578125" style="93" customWidth="1"/>
    <col min="8" max="8" width="8.140625" style="93" customWidth="1"/>
    <col min="9" max="9" width="11.42578125" style="93" customWidth="1"/>
    <col min="10" max="11" width="11.42578125" style="93" hidden="1" customWidth="1"/>
    <col min="12" max="22" width="8.7109375" style="93" hidden="1" customWidth="1"/>
    <col min="23" max="23" width="8.28515625" style="69" hidden="1" customWidth="1"/>
    <col min="24" max="24" width="12" style="69" hidden="1" customWidth="1"/>
    <col min="25" max="25" width="32.42578125" style="93" bestFit="1" customWidth="1"/>
    <col min="26" max="16384" width="9.140625" style="69"/>
  </cols>
  <sheetData>
    <row r="1" spans="1:25" x14ac:dyDescent="0.2">
      <c r="A1" s="63"/>
      <c r="B1" s="64"/>
      <c r="C1" s="64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7"/>
      <c r="Y1" s="68"/>
    </row>
    <row r="2" spans="1:25" x14ac:dyDescent="0.2">
      <c r="A2" s="69"/>
      <c r="B2" s="70"/>
      <c r="C2" s="70"/>
      <c r="D2" s="71"/>
      <c r="E2" s="71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4"/>
    </row>
    <row r="3" spans="1:25" x14ac:dyDescent="0.2">
      <c r="A3" s="75"/>
      <c r="B3" s="70"/>
      <c r="C3" s="70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3"/>
      <c r="Y3" s="74"/>
    </row>
    <row r="4" spans="1:25" x14ac:dyDescent="0.2">
      <c r="A4" s="75"/>
      <c r="B4" s="70"/>
      <c r="C4" s="70"/>
      <c r="D4" s="71"/>
      <c r="E4" s="71"/>
      <c r="F4" s="7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3"/>
      <c r="Y4" s="74"/>
    </row>
    <row r="5" spans="1:25" ht="13.5" thickBot="1" x14ac:dyDescent="0.25">
      <c r="A5" s="76"/>
      <c r="B5" s="77"/>
      <c r="C5" s="77"/>
      <c r="D5" s="78"/>
      <c r="E5" s="78"/>
      <c r="F5" s="78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  <c r="X5" s="80"/>
      <c r="Y5" s="81"/>
    </row>
    <row r="6" spans="1:25" ht="22.5" customHeight="1" thickBot="1" x14ac:dyDescent="0.25">
      <c r="A6" s="146" t="s">
        <v>51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</row>
    <row r="7" spans="1:25" ht="15" customHeight="1" thickBot="1" x14ac:dyDescent="0.25">
      <c r="A7" s="149" t="s">
        <v>24</v>
      </c>
      <c r="B7" s="150"/>
      <c r="C7" s="188" t="s">
        <v>177</v>
      </c>
      <c r="D7" s="158"/>
      <c r="E7" s="158"/>
      <c r="F7" s="82" t="s">
        <v>26</v>
      </c>
      <c r="G7" s="160">
        <v>912338993</v>
      </c>
      <c r="H7" s="161"/>
      <c r="I7" s="83" t="s">
        <v>18</v>
      </c>
      <c r="J7" s="113"/>
      <c r="K7" s="11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7"/>
      <c r="Y7" s="118" t="s">
        <v>178</v>
      </c>
    </row>
    <row r="8" spans="1:25" ht="15" customHeight="1" thickBot="1" x14ac:dyDescent="0.25">
      <c r="A8" s="151" t="s">
        <v>47</v>
      </c>
      <c r="B8" s="152"/>
      <c r="C8" s="189" t="s">
        <v>179</v>
      </c>
      <c r="D8" s="159"/>
      <c r="E8" s="159"/>
      <c r="F8" s="84" t="s">
        <v>26</v>
      </c>
      <c r="G8" s="162">
        <v>983839568</v>
      </c>
      <c r="H8" s="163"/>
      <c r="I8" s="117" t="s">
        <v>45</v>
      </c>
      <c r="J8" s="114"/>
      <c r="K8" s="114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X8" s="73"/>
      <c r="Y8" s="118" t="s">
        <v>178</v>
      </c>
    </row>
    <row r="9" spans="1:25" ht="15" customHeight="1" x14ac:dyDescent="0.2">
      <c r="A9" s="151" t="s">
        <v>48</v>
      </c>
      <c r="B9" s="152"/>
      <c r="C9" s="189" t="s">
        <v>180</v>
      </c>
      <c r="D9" s="159"/>
      <c r="E9" s="159"/>
      <c r="F9" s="84" t="s">
        <v>26</v>
      </c>
      <c r="G9" s="162">
        <v>934479398</v>
      </c>
      <c r="H9" s="163"/>
      <c r="I9" s="85" t="s">
        <v>35</v>
      </c>
      <c r="J9" s="114"/>
      <c r="K9" s="114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73"/>
      <c r="Y9" s="118" t="s">
        <v>178</v>
      </c>
    </row>
    <row r="10" spans="1:25" ht="15" customHeight="1" x14ac:dyDescent="0.2">
      <c r="A10" s="153" t="s">
        <v>27</v>
      </c>
      <c r="B10" s="152"/>
      <c r="C10" s="190" t="s">
        <v>181</v>
      </c>
      <c r="D10" s="159"/>
      <c r="E10" s="159"/>
      <c r="F10" s="86" t="s">
        <v>34</v>
      </c>
      <c r="G10" s="162">
        <v>2438271485</v>
      </c>
      <c r="H10" s="163"/>
      <c r="I10" s="87" t="s">
        <v>16</v>
      </c>
      <c r="J10" s="114"/>
      <c r="K10" s="114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73"/>
      <c r="Y10" s="191" t="s">
        <v>182</v>
      </c>
    </row>
    <row r="11" spans="1:25" ht="15" customHeight="1" thickBot="1" x14ac:dyDescent="0.25">
      <c r="A11" s="154" t="s">
        <v>33</v>
      </c>
      <c r="B11" s="155"/>
      <c r="C11" s="192" t="s">
        <v>183</v>
      </c>
      <c r="D11" s="156"/>
      <c r="E11" s="156"/>
      <c r="F11" s="156"/>
      <c r="G11" s="156"/>
      <c r="H11" s="157"/>
      <c r="I11" s="88" t="s">
        <v>37</v>
      </c>
      <c r="J11" s="115"/>
      <c r="K11" s="115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0"/>
      <c r="X11" s="80"/>
      <c r="Y11" s="193" t="s">
        <v>184</v>
      </c>
    </row>
    <row r="12" spans="1:25" ht="20.25" customHeight="1" x14ac:dyDescent="0.2">
      <c r="A12" s="89" t="s">
        <v>22</v>
      </c>
      <c r="G12" s="92"/>
      <c r="H12" s="92"/>
      <c r="I12" s="92"/>
      <c r="J12" s="92"/>
      <c r="K12" s="92"/>
      <c r="Y12" s="94"/>
    </row>
    <row r="13" spans="1:25" s="102" customFormat="1" ht="53.25" customHeight="1" x14ac:dyDescent="0.2">
      <c r="A13" s="95" t="s">
        <v>0</v>
      </c>
      <c r="B13" s="96" t="s">
        <v>8</v>
      </c>
      <c r="C13" s="96" t="s">
        <v>9</v>
      </c>
      <c r="D13" s="97" t="s">
        <v>1</v>
      </c>
      <c r="E13" s="97" t="s">
        <v>13</v>
      </c>
      <c r="F13" s="97" t="s">
        <v>12</v>
      </c>
      <c r="G13" s="95" t="s">
        <v>2</v>
      </c>
      <c r="H13" s="98" t="s">
        <v>4</v>
      </c>
      <c r="I13" s="98" t="s">
        <v>5</v>
      </c>
      <c r="J13" s="116" t="s">
        <v>43</v>
      </c>
      <c r="K13" s="116" t="s">
        <v>44</v>
      </c>
      <c r="L13" s="99" t="s">
        <v>3</v>
      </c>
      <c r="M13" s="99" t="s">
        <v>24</v>
      </c>
      <c r="N13" s="100" t="s">
        <v>38</v>
      </c>
      <c r="O13" s="116" t="s">
        <v>25</v>
      </c>
      <c r="P13" s="100" t="s">
        <v>39</v>
      </c>
      <c r="Q13" s="99" t="s">
        <v>49</v>
      </c>
      <c r="R13" s="119" t="s">
        <v>50</v>
      </c>
      <c r="S13" s="101" t="s">
        <v>40</v>
      </c>
      <c r="T13" s="99" t="s">
        <v>27</v>
      </c>
      <c r="U13" s="99" t="s">
        <v>33</v>
      </c>
      <c r="V13" s="99" t="s">
        <v>41</v>
      </c>
      <c r="W13" s="99" t="s">
        <v>14</v>
      </c>
      <c r="X13" s="99" t="s">
        <v>15</v>
      </c>
      <c r="Y13" s="98" t="s">
        <v>6</v>
      </c>
    </row>
    <row r="14" spans="1:25" s="109" customFormat="1" ht="15" customHeight="1" x14ac:dyDescent="0.3">
      <c r="A14" s="84">
        <v>1</v>
      </c>
      <c r="B14" s="126" t="s">
        <v>52</v>
      </c>
      <c r="C14" s="126" t="s">
        <v>118</v>
      </c>
      <c r="D14" s="131">
        <v>8</v>
      </c>
      <c r="E14" s="132">
        <v>7</v>
      </c>
      <c r="F14" s="132">
        <v>2009</v>
      </c>
      <c r="G14" s="133" t="s">
        <v>7</v>
      </c>
      <c r="H14" s="134">
        <v>6</v>
      </c>
      <c r="I14" s="139" t="s">
        <v>161</v>
      </c>
      <c r="J14" s="135"/>
      <c r="K14" s="135" t="str">
        <f t="shared" ref="K14:K75" si="0">Y$8</f>
        <v>Trường THCS Ngọc Lâm</v>
      </c>
      <c r="L14" s="136" t="str">
        <f t="shared" ref="L14:L21" si="1">school</f>
        <v>Trường THCS Ngọc Lâm</v>
      </c>
      <c r="M14" s="136" t="str">
        <f t="shared" ref="M14:M75" si="2">C$7</f>
        <v>Ngô Hồng Giang</v>
      </c>
      <c r="N14" s="137">
        <f t="shared" ref="N14:N75" si="3">G$7</f>
        <v>912338993</v>
      </c>
      <c r="O14" s="137" t="str">
        <f t="shared" ref="O14:O75" si="4">C$8</f>
        <v>Nguyễn Thị Thu Hằng</v>
      </c>
      <c r="P14" s="137">
        <f t="shared" ref="P14:P75" si="5">G$8</f>
        <v>983839568</v>
      </c>
      <c r="Q14" s="136" t="str">
        <f t="shared" ref="Q14:Q45" si="6">C$9</f>
        <v>Nguyễn Thị Diệu Hà</v>
      </c>
      <c r="R14" s="137">
        <f t="shared" ref="R14:R75" si="7">G$9</f>
        <v>934479398</v>
      </c>
      <c r="S14" s="137">
        <f t="shared" ref="S14:S75" si="8">G$10</f>
        <v>2438271485</v>
      </c>
      <c r="T14" s="136" t="str">
        <f t="shared" ref="T14:T75" si="9">C$10</f>
        <v>c2ngoclam@longbien.edu.vn</v>
      </c>
      <c r="U14" s="136" t="str">
        <f t="shared" ref="U14:U75" si="10">C$11</f>
        <v>Số 6 ngõ 370 Nguyễn Văn Cừ, Phường Bồ Đề, quận Long Biên, TP Hà Nội</v>
      </c>
      <c r="V14" s="136" t="str">
        <f t="shared" ref="V14:V75" si="11">Y$9</f>
        <v>Trường THCS Ngọc Lâm</v>
      </c>
      <c r="W14" s="136" t="str">
        <f t="shared" ref="W14:W21" si="12">district</f>
        <v>Long Biên</v>
      </c>
      <c r="X14" s="136" t="str">
        <f t="shared" ref="X14:X21" si="13">province</f>
        <v>Hà Nội</v>
      </c>
      <c r="Y14" s="123"/>
    </row>
    <row r="15" spans="1:25" s="109" customFormat="1" ht="15" customHeight="1" x14ac:dyDescent="0.3">
      <c r="A15" s="84">
        <v>2</v>
      </c>
      <c r="B15" s="127" t="s">
        <v>53</v>
      </c>
      <c r="C15" s="127" t="s">
        <v>118</v>
      </c>
      <c r="D15" s="131">
        <v>19</v>
      </c>
      <c r="E15" s="132">
        <v>9</v>
      </c>
      <c r="F15" s="132">
        <v>2009</v>
      </c>
      <c r="G15" s="135" t="s">
        <v>7</v>
      </c>
      <c r="H15" s="134">
        <v>6</v>
      </c>
      <c r="I15" s="139" t="s">
        <v>161</v>
      </c>
      <c r="J15" s="135"/>
      <c r="K15" s="135" t="str">
        <f t="shared" si="0"/>
        <v>Trường THCS Ngọc Lâm</v>
      </c>
      <c r="L15" s="136" t="str">
        <f t="shared" si="1"/>
        <v>Trường THCS Ngọc Lâm</v>
      </c>
      <c r="M15" s="136" t="str">
        <f t="shared" si="2"/>
        <v>Ngô Hồng Giang</v>
      </c>
      <c r="N15" s="137">
        <f t="shared" si="3"/>
        <v>912338993</v>
      </c>
      <c r="O15" s="137" t="str">
        <f t="shared" si="4"/>
        <v>Nguyễn Thị Thu Hằng</v>
      </c>
      <c r="P15" s="137">
        <f t="shared" si="5"/>
        <v>983839568</v>
      </c>
      <c r="Q15" s="136" t="str">
        <f t="shared" si="6"/>
        <v>Nguyễn Thị Diệu Hà</v>
      </c>
      <c r="R15" s="137">
        <f t="shared" si="7"/>
        <v>934479398</v>
      </c>
      <c r="S15" s="137">
        <f t="shared" si="8"/>
        <v>2438271485</v>
      </c>
      <c r="T15" s="136" t="str">
        <f t="shared" si="9"/>
        <v>c2ngoclam@longbien.edu.vn</v>
      </c>
      <c r="U15" s="136" t="str">
        <f t="shared" si="10"/>
        <v>Số 6 ngõ 370 Nguyễn Văn Cừ, Phường Bồ Đề, quận Long Biên, TP Hà Nội</v>
      </c>
      <c r="V15" s="136" t="str">
        <f t="shared" si="11"/>
        <v>Trường THCS Ngọc Lâm</v>
      </c>
      <c r="W15" s="136" t="str">
        <f t="shared" si="12"/>
        <v>Long Biên</v>
      </c>
      <c r="X15" s="136" t="str">
        <f t="shared" si="13"/>
        <v>Hà Nội</v>
      </c>
      <c r="Y15" s="123"/>
    </row>
    <row r="16" spans="1:25" s="109" customFormat="1" ht="15" customHeight="1" x14ac:dyDescent="0.3">
      <c r="A16" s="84">
        <v>3</v>
      </c>
      <c r="B16" s="127" t="s">
        <v>54</v>
      </c>
      <c r="C16" s="127" t="s">
        <v>119</v>
      </c>
      <c r="D16" s="131">
        <v>20</v>
      </c>
      <c r="E16" s="132">
        <v>3</v>
      </c>
      <c r="F16" s="132">
        <v>2009</v>
      </c>
      <c r="G16" s="133" t="s">
        <v>175</v>
      </c>
      <c r="H16" s="134">
        <v>6</v>
      </c>
      <c r="I16" s="139" t="s">
        <v>161</v>
      </c>
      <c r="J16" s="135"/>
      <c r="K16" s="135" t="str">
        <f t="shared" si="0"/>
        <v>Trường THCS Ngọc Lâm</v>
      </c>
      <c r="L16" s="136" t="str">
        <f t="shared" si="1"/>
        <v>Trường THCS Ngọc Lâm</v>
      </c>
      <c r="M16" s="136" t="str">
        <f t="shared" si="2"/>
        <v>Ngô Hồng Giang</v>
      </c>
      <c r="N16" s="137">
        <f t="shared" si="3"/>
        <v>912338993</v>
      </c>
      <c r="O16" s="137" t="str">
        <f t="shared" si="4"/>
        <v>Nguyễn Thị Thu Hằng</v>
      </c>
      <c r="P16" s="137">
        <f t="shared" si="5"/>
        <v>983839568</v>
      </c>
      <c r="Q16" s="136" t="str">
        <f t="shared" si="6"/>
        <v>Nguyễn Thị Diệu Hà</v>
      </c>
      <c r="R16" s="137">
        <f t="shared" si="7"/>
        <v>934479398</v>
      </c>
      <c r="S16" s="137">
        <f t="shared" si="8"/>
        <v>2438271485</v>
      </c>
      <c r="T16" s="136" t="str">
        <f t="shared" si="9"/>
        <v>c2ngoclam@longbien.edu.vn</v>
      </c>
      <c r="U16" s="136" t="str">
        <f t="shared" si="10"/>
        <v>Số 6 ngõ 370 Nguyễn Văn Cừ, Phường Bồ Đề, quận Long Biên, TP Hà Nội</v>
      </c>
      <c r="V16" s="136" t="str">
        <f t="shared" si="11"/>
        <v>Trường THCS Ngọc Lâm</v>
      </c>
      <c r="W16" s="136" t="str">
        <f t="shared" si="12"/>
        <v>Long Biên</v>
      </c>
      <c r="X16" s="136" t="str">
        <f t="shared" si="13"/>
        <v>Hà Nội</v>
      </c>
      <c r="Y16" s="123"/>
    </row>
    <row r="17" spans="1:25" s="109" customFormat="1" ht="15" customHeight="1" x14ac:dyDescent="0.3">
      <c r="A17" s="84">
        <v>4</v>
      </c>
      <c r="B17" s="127" t="s">
        <v>55</v>
      </c>
      <c r="C17" s="127" t="s">
        <v>120</v>
      </c>
      <c r="D17" s="131">
        <v>30</v>
      </c>
      <c r="E17" s="132">
        <v>1</v>
      </c>
      <c r="F17" s="132">
        <v>2009</v>
      </c>
      <c r="G17" s="135" t="s">
        <v>175</v>
      </c>
      <c r="H17" s="134">
        <v>6</v>
      </c>
      <c r="I17" s="139" t="s">
        <v>161</v>
      </c>
      <c r="J17" s="135"/>
      <c r="K17" s="135" t="str">
        <f t="shared" si="0"/>
        <v>Trường THCS Ngọc Lâm</v>
      </c>
      <c r="L17" s="136" t="str">
        <f t="shared" si="1"/>
        <v>Trường THCS Ngọc Lâm</v>
      </c>
      <c r="M17" s="136" t="str">
        <f t="shared" si="2"/>
        <v>Ngô Hồng Giang</v>
      </c>
      <c r="N17" s="137">
        <f t="shared" si="3"/>
        <v>912338993</v>
      </c>
      <c r="O17" s="137" t="str">
        <f t="shared" si="4"/>
        <v>Nguyễn Thị Thu Hằng</v>
      </c>
      <c r="P17" s="137">
        <f t="shared" si="5"/>
        <v>983839568</v>
      </c>
      <c r="Q17" s="136" t="str">
        <f t="shared" si="6"/>
        <v>Nguyễn Thị Diệu Hà</v>
      </c>
      <c r="R17" s="137">
        <f t="shared" si="7"/>
        <v>934479398</v>
      </c>
      <c r="S17" s="137">
        <f t="shared" si="8"/>
        <v>2438271485</v>
      </c>
      <c r="T17" s="136" t="str">
        <f t="shared" si="9"/>
        <v>c2ngoclam@longbien.edu.vn</v>
      </c>
      <c r="U17" s="136" t="str">
        <f t="shared" si="10"/>
        <v>Số 6 ngõ 370 Nguyễn Văn Cừ, Phường Bồ Đề, quận Long Biên, TP Hà Nội</v>
      </c>
      <c r="V17" s="136" t="str">
        <f t="shared" si="11"/>
        <v>Trường THCS Ngọc Lâm</v>
      </c>
      <c r="W17" s="136" t="str">
        <f t="shared" si="12"/>
        <v>Long Biên</v>
      </c>
      <c r="X17" s="136" t="str">
        <f t="shared" si="13"/>
        <v>Hà Nội</v>
      </c>
      <c r="Y17" s="123"/>
    </row>
    <row r="18" spans="1:25" s="109" customFormat="1" ht="15" customHeight="1" x14ac:dyDescent="0.3">
      <c r="A18" s="84">
        <v>5</v>
      </c>
      <c r="B18" s="127" t="s">
        <v>56</v>
      </c>
      <c r="C18" s="127" t="s">
        <v>121</v>
      </c>
      <c r="D18" s="131">
        <v>17</v>
      </c>
      <c r="E18" s="132">
        <v>8</v>
      </c>
      <c r="F18" s="132">
        <v>2009</v>
      </c>
      <c r="G18" s="133" t="s">
        <v>7</v>
      </c>
      <c r="H18" s="134">
        <v>6</v>
      </c>
      <c r="I18" s="139" t="s">
        <v>161</v>
      </c>
      <c r="J18" s="135"/>
      <c r="K18" s="135" t="str">
        <f t="shared" si="0"/>
        <v>Trường THCS Ngọc Lâm</v>
      </c>
      <c r="L18" s="136" t="str">
        <f t="shared" si="1"/>
        <v>Trường THCS Ngọc Lâm</v>
      </c>
      <c r="M18" s="136" t="str">
        <f t="shared" si="2"/>
        <v>Ngô Hồng Giang</v>
      </c>
      <c r="N18" s="137">
        <f t="shared" si="3"/>
        <v>912338993</v>
      </c>
      <c r="O18" s="137" t="str">
        <f t="shared" si="4"/>
        <v>Nguyễn Thị Thu Hằng</v>
      </c>
      <c r="P18" s="137">
        <f t="shared" si="5"/>
        <v>983839568</v>
      </c>
      <c r="Q18" s="136" t="str">
        <f t="shared" si="6"/>
        <v>Nguyễn Thị Diệu Hà</v>
      </c>
      <c r="R18" s="137">
        <f t="shared" si="7"/>
        <v>934479398</v>
      </c>
      <c r="S18" s="137">
        <f t="shared" si="8"/>
        <v>2438271485</v>
      </c>
      <c r="T18" s="136" t="str">
        <f t="shared" si="9"/>
        <v>c2ngoclam@longbien.edu.vn</v>
      </c>
      <c r="U18" s="136" t="str">
        <f t="shared" si="10"/>
        <v>Số 6 ngõ 370 Nguyễn Văn Cừ, Phường Bồ Đề, quận Long Biên, TP Hà Nội</v>
      </c>
      <c r="V18" s="136" t="str">
        <f t="shared" si="11"/>
        <v>Trường THCS Ngọc Lâm</v>
      </c>
      <c r="W18" s="136" t="str">
        <f t="shared" si="12"/>
        <v>Long Biên</v>
      </c>
      <c r="X18" s="136" t="str">
        <f t="shared" si="13"/>
        <v>Hà Nội</v>
      </c>
      <c r="Y18" s="123"/>
    </row>
    <row r="19" spans="1:25" s="109" customFormat="1" ht="15" customHeight="1" x14ac:dyDescent="0.3">
      <c r="A19" s="84">
        <v>6</v>
      </c>
      <c r="B19" s="127" t="s">
        <v>57</v>
      </c>
      <c r="C19" s="127" t="s">
        <v>122</v>
      </c>
      <c r="D19" s="131">
        <v>16</v>
      </c>
      <c r="E19" s="132">
        <v>2</v>
      </c>
      <c r="F19" s="132">
        <v>2009</v>
      </c>
      <c r="G19" s="135" t="s">
        <v>175</v>
      </c>
      <c r="H19" s="134">
        <v>6</v>
      </c>
      <c r="I19" s="139" t="s">
        <v>161</v>
      </c>
      <c r="J19" s="135"/>
      <c r="K19" s="135" t="str">
        <f t="shared" si="0"/>
        <v>Trường THCS Ngọc Lâm</v>
      </c>
      <c r="L19" s="136" t="str">
        <f t="shared" si="1"/>
        <v>Trường THCS Ngọc Lâm</v>
      </c>
      <c r="M19" s="136" t="str">
        <f t="shared" si="2"/>
        <v>Ngô Hồng Giang</v>
      </c>
      <c r="N19" s="137">
        <f t="shared" si="3"/>
        <v>912338993</v>
      </c>
      <c r="O19" s="137" t="str">
        <f t="shared" si="4"/>
        <v>Nguyễn Thị Thu Hằng</v>
      </c>
      <c r="P19" s="137">
        <f t="shared" si="5"/>
        <v>983839568</v>
      </c>
      <c r="Q19" s="136" t="str">
        <f t="shared" si="6"/>
        <v>Nguyễn Thị Diệu Hà</v>
      </c>
      <c r="R19" s="137">
        <f t="shared" si="7"/>
        <v>934479398</v>
      </c>
      <c r="S19" s="137">
        <f t="shared" si="8"/>
        <v>2438271485</v>
      </c>
      <c r="T19" s="136" t="str">
        <f t="shared" si="9"/>
        <v>c2ngoclam@longbien.edu.vn</v>
      </c>
      <c r="U19" s="136" t="str">
        <f t="shared" si="10"/>
        <v>Số 6 ngõ 370 Nguyễn Văn Cừ, Phường Bồ Đề, quận Long Biên, TP Hà Nội</v>
      </c>
      <c r="V19" s="136" t="str">
        <f t="shared" si="11"/>
        <v>Trường THCS Ngọc Lâm</v>
      </c>
      <c r="W19" s="136" t="str">
        <f t="shared" si="12"/>
        <v>Long Biên</v>
      </c>
      <c r="X19" s="136" t="str">
        <f t="shared" si="13"/>
        <v>Hà Nội</v>
      </c>
      <c r="Y19" s="123"/>
    </row>
    <row r="20" spans="1:25" s="109" customFormat="1" ht="15" customHeight="1" x14ac:dyDescent="0.3">
      <c r="A20" s="84">
        <v>7</v>
      </c>
      <c r="B20" s="127" t="s">
        <v>58</v>
      </c>
      <c r="C20" s="127" t="s">
        <v>123</v>
      </c>
      <c r="D20" s="131">
        <v>17</v>
      </c>
      <c r="E20" s="132">
        <v>10</v>
      </c>
      <c r="F20" s="132">
        <v>2009</v>
      </c>
      <c r="G20" s="133" t="s">
        <v>7</v>
      </c>
      <c r="H20" s="134">
        <v>6</v>
      </c>
      <c r="I20" s="139" t="s">
        <v>161</v>
      </c>
      <c r="J20" s="135"/>
      <c r="K20" s="135" t="str">
        <f t="shared" si="0"/>
        <v>Trường THCS Ngọc Lâm</v>
      </c>
      <c r="L20" s="136" t="str">
        <f t="shared" si="1"/>
        <v>Trường THCS Ngọc Lâm</v>
      </c>
      <c r="M20" s="136" t="str">
        <f t="shared" si="2"/>
        <v>Ngô Hồng Giang</v>
      </c>
      <c r="N20" s="137">
        <f t="shared" si="3"/>
        <v>912338993</v>
      </c>
      <c r="O20" s="137" t="str">
        <f t="shared" si="4"/>
        <v>Nguyễn Thị Thu Hằng</v>
      </c>
      <c r="P20" s="137">
        <f t="shared" si="5"/>
        <v>983839568</v>
      </c>
      <c r="Q20" s="136" t="str">
        <f t="shared" si="6"/>
        <v>Nguyễn Thị Diệu Hà</v>
      </c>
      <c r="R20" s="137">
        <f t="shared" si="7"/>
        <v>934479398</v>
      </c>
      <c r="S20" s="137">
        <f t="shared" si="8"/>
        <v>2438271485</v>
      </c>
      <c r="T20" s="136" t="str">
        <f t="shared" si="9"/>
        <v>c2ngoclam@longbien.edu.vn</v>
      </c>
      <c r="U20" s="136" t="str">
        <f t="shared" si="10"/>
        <v>Số 6 ngõ 370 Nguyễn Văn Cừ, Phường Bồ Đề, quận Long Biên, TP Hà Nội</v>
      </c>
      <c r="V20" s="136" t="str">
        <f t="shared" si="11"/>
        <v>Trường THCS Ngọc Lâm</v>
      </c>
      <c r="W20" s="136" t="str">
        <f t="shared" si="12"/>
        <v>Long Biên</v>
      </c>
      <c r="X20" s="136" t="str">
        <f t="shared" si="13"/>
        <v>Hà Nội</v>
      </c>
      <c r="Y20" s="123"/>
    </row>
    <row r="21" spans="1:25" s="109" customFormat="1" ht="15" customHeight="1" x14ac:dyDescent="0.3">
      <c r="A21" s="84">
        <v>8</v>
      </c>
      <c r="B21" s="127" t="s">
        <v>59</v>
      </c>
      <c r="C21" s="127" t="s">
        <v>122</v>
      </c>
      <c r="D21" s="131">
        <v>20</v>
      </c>
      <c r="E21" s="132">
        <v>9</v>
      </c>
      <c r="F21" s="132">
        <v>2009</v>
      </c>
      <c r="G21" s="135" t="s">
        <v>7</v>
      </c>
      <c r="H21" s="134">
        <v>6</v>
      </c>
      <c r="I21" s="139" t="s">
        <v>161</v>
      </c>
      <c r="J21" s="135"/>
      <c r="K21" s="135" t="str">
        <f t="shared" si="0"/>
        <v>Trường THCS Ngọc Lâm</v>
      </c>
      <c r="L21" s="136" t="str">
        <f t="shared" si="1"/>
        <v>Trường THCS Ngọc Lâm</v>
      </c>
      <c r="M21" s="136" t="str">
        <f t="shared" si="2"/>
        <v>Ngô Hồng Giang</v>
      </c>
      <c r="N21" s="137">
        <f t="shared" si="3"/>
        <v>912338993</v>
      </c>
      <c r="O21" s="137" t="str">
        <f t="shared" si="4"/>
        <v>Nguyễn Thị Thu Hằng</v>
      </c>
      <c r="P21" s="137">
        <f t="shared" si="5"/>
        <v>983839568</v>
      </c>
      <c r="Q21" s="136" t="str">
        <f t="shared" si="6"/>
        <v>Nguyễn Thị Diệu Hà</v>
      </c>
      <c r="R21" s="137">
        <f t="shared" si="7"/>
        <v>934479398</v>
      </c>
      <c r="S21" s="137">
        <f t="shared" si="8"/>
        <v>2438271485</v>
      </c>
      <c r="T21" s="136" t="str">
        <f t="shared" si="9"/>
        <v>c2ngoclam@longbien.edu.vn</v>
      </c>
      <c r="U21" s="136" t="str">
        <f t="shared" si="10"/>
        <v>Số 6 ngõ 370 Nguyễn Văn Cừ, Phường Bồ Đề, quận Long Biên, TP Hà Nội</v>
      </c>
      <c r="V21" s="136" t="str">
        <f t="shared" si="11"/>
        <v>Trường THCS Ngọc Lâm</v>
      </c>
      <c r="W21" s="136" t="str">
        <f t="shared" si="12"/>
        <v>Long Biên</v>
      </c>
      <c r="X21" s="136" t="str">
        <f t="shared" si="13"/>
        <v>Hà Nội</v>
      </c>
      <c r="Y21" s="123"/>
    </row>
    <row r="22" spans="1:25" s="109" customFormat="1" ht="15" customHeight="1" x14ac:dyDescent="0.3">
      <c r="A22" s="84">
        <v>9</v>
      </c>
      <c r="B22" s="127" t="s">
        <v>60</v>
      </c>
      <c r="C22" s="127" t="s">
        <v>124</v>
      </c>
      <c r="D22" s="131">
        <v>27</v>
      </c>
      <c r="E22" s="132">
        <v>1</v>
      </c>
      <c r="F22" s="132">
        <v>2009</v>
      </c>
      <c r="G22" s="133" t="s">
        <v>7</v>
      </c>
      <c r="H22" s="134">
        <v>6</v>
      </c>
      <c r="I22" s="139" t="s">
        <v>161</v>
      </c>
      <c r="J22" s="134"/>
      <c r="K22" s="134" t="str">
        <f t="shared" si="0"/>
        <v>Trường THCS Ngọc Lâm</v>
      </c>
      <c r="L22" s="138" t="str">
        <f t="shared" ref="L22:L52" si="14">school</f>
        <v>Trường THCS Ngọc Lâm</v>
      </c>
      <c r="M22" s="138" t="str">
        <f t="shared" si="2"/>
        <v>Ngô Hồng Giang</v>
      </c>
      <c r="N22" s="137">
        <f t="shared" si="3"/>
        <v>912338993</v>
      </c>
      <c r="O22" s="137" t="str">
        <f t="shared" si="4"/>
        <v>Nguyễn Thị Thu Hằng</v>
      </c>
      <c r="P22" s="137">
        <f t="shared" si="5"/>
        <v>983839568</v>
      </c>
      <c r="Q22" s="138" t="str">
        <f t="shared" si="6"/>
        <v>Nguyễn Thị Diệu Hà</v>
      </c>
      <c r="R22" s="137">
        <f t="shared" si="7"/>
        <v>934479398</v>
      </c>
      <c r="S22" s="137">
        <f t="shared" si="8"/>
        <v>2438271485</v>
      </c>
      <c r="T22" s="138" t="str">
        <f t="shared" si="9"/>
        <v>c2ngoclam@longbien.edu.vn</v>
      </c>
      <c r="U22" s="138" t="str">
        <f t="shared" si="10"/>
        <v>Số 6 ngõ 370 Nguyễn Văn Cừ, Phường Bồ Đề, quận Long Biên, TP Hà Nội</v>
      </c>
      <c r="V22" s="138" t="str">
        <f t="shared" si="11"/>
        <v>Trường THCS Ngọc Lâm</v>
      </c>
      <c r="W22" s="138" t="str">
        <f t="shared" ref="W22:W52" si="15">district</f>
        <v>Long Biên</v>
      </c>
      <c r="X22" s="138" t="str">
        <f t="shared" ref="X22:X52" si="16">province</f>
        <v>Hà Nội</v>
      </c>
      <c r="Y22" s="123"/>
    </row>
    <row r="23" spans="1:25" s="109" customFormat="1" ht="15" customHeight="1" x14ac:dyDescent="0.3">
      <c r="A23" s="84">
        <v>10</v>
      </c>
      <c r="B23" s="127" t="s">
        <v>61</v>
      </c>
      <c r="C23" s="127" t="s">
        <v>125</v>
      </c>
      <c r="D23" s="131">
        <v>25</v>
      </c>
      <c r="E23" s="132">
        <v>8</v>
      </c>
      <c r="F23" s="132">
        <v>2009</v>
      </c>
      <c r="G23" s="135" t="s">
        <v>7</v>
      </c>
      <c r="H23" s="134">
        <v>6</v>
      </c>
      <c r="I23" s="139" t="s">
        <v>161</v>
      </c>
      <c r="J23" s="134"/>
      <c r="K23" s="134" t="str">
        <f t="shared" si="0"/>
        <v>Trường THCS Ngọc Lâm</v>
      </c>
      <c r="L23" s="138" t="str">
        <f t="shared" si="14"/>
        <v>Trường THCS Ngọc Lâm</v>
      </c>
      <c r="M23" s="138" t="str">
        <f t="shared" si="2"/>
        <v>Ngô Hồng Giang</v>
      </c>
      <c r="N23" s="137">
        <f t="shared" si="3"/>
        <v>912338993</v>
      </c>
      <c r="O23" s="137" t="str">
        <f t="shared" si="4"/>
        <v>Nguyễn Thị Thu Hằng</v>
      </c>
      <c r="P23" s="137">
        <f t="shared" si="5"/>
        <v>983839568</v>
      </c>
      <c r="Q23" s="138" t="str">
        <f t="shared" si="6"/>
        <v>Nguyễn Thị Diệu Hà</v>
      </c>
      <c r="R23" s="137">
        <f t="shared" si="7"/>
        <v>934479398</v>
      </c>
      <c r="S23" s="137">
        <f t="shared" si="8"/>
        <v>2438271485</v>
      </c>
      <c r="T23" s="138" t="str">
        <f t="shared" si="9"/>
        <v>c2ngoclam@longbien.edu.vn</v>
      </c>
      <c r="U23" s="138" t="str">
        <f t="shared" si="10"/>
        <v>Số 6 ngõ 370 Nguyễn Văn Cừ, Phường Bồ Đề, quận Long Biên, TP Hà Nội</v>
      </c>
      <c r="V23" s="138" t="str">
        <f t="shared" si="11"/>
        <v>Trường THCS Ngọc Lâm</v>
      </c>
      <c r="W23" s="138" t="str">
        <f t="shared" si="15"/>
        <v>Long Biên</v>
      </c>
      <c r="X23" s="138" t="str">
        <f t="shared" si="16"/>
        <v>Hà Nội</v>
      </c>
      <c r="Y23" s="123"/>
    </row>
    <row r="24" spans="1:25" s="109" customFormat="1" ht="15" customHeight="1" x14ac:dyDescent="0.3">
      <c r="A24" s="84">
        <v>11</v>
      </c>
      <c r="B24" s="127" t="s">
        <v>62</v>
      </c>
      <c r="C24" s="127" t="s">
        <v>118</v>
      </c>
      <c r="D24" s="131">
        <v>26</v>
      </c>
      <c r="E24" s="132">
        <v>9</v>
      </c>
      <c r="F24" s="132">
        <v>2009</v>
      </c>
      <c r="G24" s="133" t="s">
        <v>175</v>
      </c>
      <c r="H24" s="134">
        <v>6</v>
      </c>
      <c r="I24" s="139" t="s">
        <v>161</v>
      </c>
      <c r="J24" s="134"/>
      <c r="K24" s="134" t="str">
        <f t="shared" si="0"/>
        <v>Trường THCS Ngọc Lâm</v>
      </c>
      <c r="L24" s="138" t="str">
        <f t="shared" si="14"/>
        <v>Trường THCS Ngọc Lâm</v>
      </c>
      <c r="M24" s="138" t="str">
        <f t="shared" si="2"/>
        <v>Ngô Hồng Giang</v>
      </c>
      <c r="N24" s="137">
        <f t="shared" si="3"/>
        <v>912338993</v>
      </c>
      <c r="O24" s="137" t="str">
        <f t="shared" si="4"/>
        <v>Nguyễn Thị Thu Hằng</v>
      </c>
      <c r="P24" s="137">
        <f t="shared" si="5"/>
        <v>983839568</v>
      </c>
      <c r="Q24" s="138" t="str">
        <f t="shared" si="6"/>
        <v>Nguyễn Thị Diệu Hà</v>
      </c>
      <c r="R24" s="137">
        <f t="shared" si="7"/>
        <v>934479398</v>
      </c>
      <c r="S24" s="137">
        <f t="shared" si="8"/>
        <v>2438271485</v>
      </c>
      <c r="T24" s="138" t="str">
        <f t="shared" si="9"/>
        <v>c2ngoclam@longbien.edu.vn</v>
      </c>
      <c r="U24" s="138" t="str">
        <f t="shared" si="10"/>
        <v>Số 6 ngõ 370 Nguyễn Văn Cừ, Phường Bồ Đề, quận Long Biên, TP Hà Nội</v>
      </c>
      <c r="V24" s="138" t="str">
        <f t="shared" si="11"/>
        <v>Trường THCS Ngọc Lâm</v>
      </c>
      <c r="W24" s="138" t="str">
        <f t="shared" si="15"/>
        <v>Long Biên</v>
      </c>
      <c r="X24" s="138" t="str">
        <f t="shared" si="16"/>
        <v>Hà Nội</v>
      </c>
      <c r="Y24" s="123"/>
    </row>
    <row r="25" spans="1:25" s="109" customFormat="1" ht="15" customHeight="1" x14ac:dyDescent="0.3">
      <c r="A25" s="84">
        <v>12</v>
      </c>
      <c r="B25" s="127" t="s">
        <v>63</v>
      </c>
      <c r="C25" s="127" t="s">
        <v>126</v>
      </c>
      <c r="D25" s="131">
        <v>14</v>
      </c>
      <c r="E25" s="132">
        <v>1</v>
      </c>
      <c r="F25" s="132">
        <v>2009</v>
      </c>
      <c r="G25" s="135" t="s">
        <v>175</v>
      </c>
      <c r="H25" s="134">
        <v>6</v>
      </c>
      <c r="I25" s="139" t="s">
        <v>161</v>
      </c>
      <c r="J25" s="134"/>
      <c r="K25" s="134" t="str">
        <f t="shared" si="0"/>
        <v>Trường THCS Ngọc Lâm</v>
      </c>
      <c r="L25" s="138" t="str">
        <f t="shared" si="14"/>
        <v>Trường THCS Ngọc Lâm</v>
      </c>
      <c r="M25" s="138" t="str">
        <f t="shared" si="2"/>
        <v>Ngô Hồng Giang</v>
      </c>
      <c r="N25" s="137">
        <f t="shared" si="3"/>
        <v>912338993</v>
      </c>
      <c r="O25" s="137" t="str">
        <f t="shared" si="4"/>
        <v>Nguyễn Thị Thu Hằng</v>
      </c>
      <c r="P25" s="137">
        <f t="shared" si="5"/>
        <v>983839568</v>
      </c>
      <c r="Q25" s="138" t="str">
        <f t="shared" si="6"/>
        <v>Nguyễn Thị Diệu Hà</v>
      </c>
      <c r="R25" s="137">
        <f t="shared" si="7"/>
        <v>934479398</v>
      </c>
      <c r="S25" s="137">
        <f t="shared" si="8"/>
        <v>2438271485</v>
      </c>
      <c r="T25" s="138" t="str">
        <f t="shared" si="9"/>
        <v>c2ngoclam@longbien.edu.vn</v>
      </c>
      <c r="U25" s="138" t="str">
        <f t="shared" si="10"/>
        <v>Số 6 ngõ 370 Nguyễn Văn Cừ, Phường Bồ Đề, quận Long Biên, TP Hà Nội</v>
      </c>
      <c r="V25" s="138" t="str">
        <f t="shared" si="11"/>
        <v>Trường THCS Ngọc Lâm</v>
      </c>
      <c r="W25" s="138" t="str">
        <f t="shared" si="15"/>
        <v>Long Biên</v>
      </c>
      <c r="X25" s="138" t="str">
        <f t="shared" si="16"/>
        <v>Hà Nội</v>
      </c>
      <c r="Y25" s="123"/>
    </row>
    <row r="26" spans="1:25" s="109" customFormat="1" ht="15" customHeight="1" x14ac:dyDescent="0.3">
      <c r="A26" s="84">
        <v>13</v>
      </c>
      <c r="B26" s="127" t="s">
        <v>64</v>
      </c>
      <c r="C26" s="127" t="s">
        <v>127</v>
      </c>
      <c r="D26" s="131">
        <v>27</v>
      </c>
      <c r="E26" s="132">
        <v>12</v>
      </c>
      <c r="F26" s="132">
        <v>2009</v>
      </c>
      <c r="G26" s="133" t="s">
        <v>7</v>
      </c>
      <c r="H26" s="134">
        <v>6</v>
      </c>
      <c r="I26" s="139" t="s">
        <v>161</v>
      </c>
      <c r="J26" s="134"/>
      <c r="K26" s="134" t="str">
        <f t="shared" si="0"/>
        <v>Trường THCS Ngọc Lâm</v>
      </c>
      <c r="L26" s="138" t="str">
        <f t="shared" si="14"/>
        <v>Trường THCS Ngọc Lâm</v>
      </c>
      <c r="M26" s="138" t="str">
        <f t="shared" si="2"/>
        <v>Ngô Hồng Giang</v>
      </c>
      <c r="N26" s="137">
        <f t="shared" si="3"/>
        <v>912338993</v>
      </c>
      <c r="O26" s="137" t="str">
        <f t="shared" si="4"/>
        <v>Nguyễn Thị Thu Hằng</v>
      </c>
      <c r="P26" s="137">
        <f t="shared" si="5"/>
        <v>983839568</v>
      </c>
      <c r="Q26" s="138" t="str">
        <f t="shared" si="6"/>
        <v>Nguyễn Thị Diệu Hà</v>
      </c>
      <c r="R26" s="137">
        <f t="shared" si="7"/>
        <v>934479398</v>
      </c>
      <c r="S26" s="137">
        <f t="shared" si="8"/>
        <v>2438271485</v>
      </c>
      <c r="T26" s="138" t="str">
        <f t="shared" si="9"/>
        <v>c2ngoclam@longbien.edu.vn</v>
      </c>
      <c r="U26" s="138" t="str">
        <f t="shared" si="10"/>
        <v>Số 6 ngõ 370 Nguyễn Văn Cừ, Phường Bồ Đề, quận Long Biên, TP Hà Nội</v>
      </c>
      <c r="V26" s="138" t="str">
        <f t="shared" si="11"/>
        <v>Trường THCS Ngọc Lâm</v>
      </c>
      <c r="W26" s="138" t="str">
        <f t="shared" si="15"/>
        <v>Long Biên</v>
      </c>
      <c r="X26" s="138" t="str">
        <f t="shared" si="16"/>
        <v>Hà Nội</v>
      </c>
      <c r="Y26" s="123"/>
    </row>
    <row r="27" spans="1:25" s="109" customFormat="1" ht="15" customHeight="1" x14ac:dyDescent="0.3">
      <c r="A27" s="84">
        <v>14</v>
      </c>
      <c r="B27" s="127" t="s">
        <v>65</v>
      </c>
      <c r="C27" s="127" t="s">
        <v>120</v>
      </c>
      <c r="D27" s="131">
        <v>17</v>
      </c>
      <c r="E27" s="132">
        <v>12</v>
      </c>
      <c r="F27" s="132">
        <v>2009</v>
      </c>
      <c r="G27" s="135" t="s">
        <v>175</v>
      </c>
      <c r="H27" s="134">
        <v>6</v>
      </c>
      <c r="I27" s="139" t="s">
        <v>161</v>
      </c>
      <c r="J27" s="134"/>
      <c r="K27" s="134" t="str">
        <f t="shared" si="0"/>
        <v>Trường THCS Ngọc Lâm</v>
      </c>
      <c r="L27" s="138" t="str">
        <f t="shared" si="14"/>
        <v>Trường THCS Ngọc Lâm</v>
      </c>
      <c r="M27" s="138" t="str">
        <f t="shared" si="2"/>
        <v>Ngô Hồng Giang</v>
      </c>
      <c r="N27" s="137">
        <f t="shared" si="3"/>
        <v>912338993</v>
      </c>
      <c r="O27" s="137" t="str">
        <f t="shared" si="4"/>
        <v>Nguyễn Thị Thu Hằng</v>
      </c>
      <c r="P27" s="137">
        <f t="shared" si="5"/>
        <v>983839568</v>
      </c>
      <c r="Q27" s="138" t="str">
        <f t="shared" si="6"/>
        <v>Nguyễn Thị Diệu Hà</v>
      </c>
      <c r="R27" s="137">
        <f t="shared" si="7"/>
        <v>934479398</v>
      </c>
      <c r="S27" s="137">
        <f t="shared" si="8"/>
        <v>2438271485</v>
      </c>
      <c r="T27" s="138" t="str">
        <f t="shared" si="9"/>
        <v>c2ngoclam@longbien.edu.vn</v>
      </c>
      <c r="U27" s="138" t="str">
        <f t="shared" si="10"/>
        <v>Số 6 ngõ 370 Nguyễn Văn Cừ, Phường Bồ Đề, quận Long Biên, TP Hà Nội</v>
      </c>
      <c r="V27" s="138" t="str">
        <f t="shared" si="11"/>
        <v>Trường THCS Ngọc Lâm</v>
      </c>
      <c r="W27" s="138" t="str">
        <f t="shared" si="15"/>
        <v>Long Biên</v>
      </c>
      <c r="X27" s="138" t="str">
        <f t="shared" si="16"/>
        <v>Hà Nội</v>
      </c>
      <c r="Y27" s="123"/>
    </row>
    <row r="28" spans="1:25" s="109" customFormat="1" ht="15" customHeight="1" x14ac:dyDescent="0.3">
      <c r="A28" s="84">
        <v>15</v>
      </c>
      <c r="B28" s="127" t="s">
        <v>66</v>
      </c>
      <c r="C28" s="127" t="s">
        <v>128</v>
      </c>
      <c r="D28" s="131">
        <v>23</v>
      </c>
      <c r="E28" s="132">
        <v>8</v>
      </c>
      <c r="F28" s="132">
        <v>2009</v>
      </c>
      <c r="G28" s="133" t="s">
        <v>7</v>
      </c>
      <c r="H28" s="134">
        <v>6</v>
      </c>
      <c r="I28" s="139" t="s">
        <v>161</v>
      </c>
      <c r="J28" s="134"/>
      <c r="K28" s="134" t="str">
        <f t="shared" si="0"/>
        <v>Trường THCS Ngọc Lâm</v>
      </c>
      <c r="L28" s="138" t="str">
        <f t="shared" si="14"/>
        <v>Trường THCS Ngọc Lâm</v>
      </c>
      <c r="M28" s="138" t="str">
        <f t="shared" si="2"/>
        <v>Ngô Hồng Giang</v>
      </c>
      <c r="N28" s="137">
        <f t="shared" si="3"/>
        <v>912338993</v>
      </c>
      <c r="O28" s="137" t="str">
        <f t="shared" si="4"/>
        <v>Nguyễn Thị Thu Hằng</v>
      </c>
      <c r="P28" s="137">
        <f t="shared" si="5"/>
        <v>983839568</v>
      </c>
      <c r="Q28" s="138" t="str">
        <f t="shared" si="6"/>
        <v>Nguyễn Thị Diệu Hà</v>
      </c>
      <c r="R28" s="137">
        <f t="shared" si="7"/>
        <v>934479398</v>
      </c>
      <c r="S28" s="137">
        <f t="shared" si="8"/>
        <v>2438271485</v>
      </c>
      <c r="T28" s="138" t="str">
        <f t="shared" si="9"/>
        <v>c2ngoclam@longbien.edu.vn</v>
      </c>
      <c r="U28" s="138" t="str">
        <f t="shared" si="10"/>
        <v>Số 6 ngõ 370 Nguyễn Văn Cừ, Phường Bồ Đề, quận Long Biên, TP Hà Nội</v>
      </c>
      <c r="V28" s="138" t="str">
        <f t="shared" si="11"/>
        <v>Trường THCS Ngọc Lâm</v>
      </c>
      <c r="W28" s="138" t="str">
        <f t="shared" si="15"/>
        <v>Long Biên</v>
      </c>
      <c r="X28" s="138" t="str">
        <f t="shared" si="16"/>
        <v>Hà Nội</v>
      </c>
      <c r="Y28" s="123"/>
    </row>
    <row r="29" spans="1:25" s="109" customFormat="1" ht="15" customHeight="1" x14ac:dyDescent="0.3">
      <c r="A29" s="84">
        <v>16</v>
      </c>
      <c r="B29" s="127" t="s">
        <v>67</v>
      </c>
      <c r="C29" s="127" t="s">
        <v>127</v>
      </c>
      <c r="D29" s="131">
        <v>18</v>
      </c>
      <c r="E29" s="132">
        <v>9</v>
      </c>
      <c r="F29" s="132">
        <v>2009</v>
      </c>
      <c r="G29" s="135" t="s">
        <v>7</v>
      </c>
      <c r="H29" s="134">
        <v>6</v>
      </c>
      <c r="I29" s="139" t="s">
        <v>161</v>
      </c>
      <c r="J29" s="134"/>
      <c r="K29" s="134" t="str">
        <f t="shared" si="0"/>
        <v>Trường THCS Ngọc Lâm</v>
      </c>
      <c r="L29" s="138" t="str">
        <f t="shared" si="14"/>
        <v>Trường THCS Ngọc Lâm</v>
      </c>
      <c r="M29" s="138" t="str">
        <f t="shared" si="2"/>
        <v>Ngô Hồng Giang</v>
      </c>
      <c r="N29" s="137">
        <f t="shared" si="3"/>
        <v>912338993</v>
      </c>
      <c r="O29" s="137" t="str">
        <f t="shared" si="4"/>
        <v>Nguyễn Thị Thu Hằng</v>
      </c>
      <c r="P29" s="137">
        <f t="shared" si="5"/>
        <v>983839568</v>
      </c>
      <c r="Q29" s="138" t="str">
        <f t="shared" si="6"/>
        <v>Nguyễn Thị Diệu Hà</v>
      </c>
      <c r="R29" s="137">
        <f t="shared" si="7"/>
        <v>934479398</v>
      </c>
      <c r="S29" s="137">
        <f t="shared" si="8"/>
        <v>2438271485</v>
      </c>
      <c r="T29" s="138" t="str">
        <f t="shared" si="9"/>
        <v>c2ngoclam@longbien.edu.vn</v>
      </c>
      <c r="U29" s="138" t="str">
        <f t="shared" si="10"/>
        <v>Số 6 ngõ 370 Nguyễn Văn Cừ, Phường Bồ Đề, quận Long Biên, TP Hà Nội</v>
      </c>
      <c r="V29" s="138" t="str">
        <f t="shared" si="11"/>
        <v>Trường THCS Ngọc Lâm</v>
      </c>
      <c r="W29" s="138" t="str">
        <f t="shared" si="15"/>
        <v>Long Biên</v>
      </c>
      <c r="X29" s="138" t="str">
        <f t="shared" si="16"/>
        <v>Hà Nội</v>
      </c>
      <c r="Y29" s="123"/>
    </row>
    <row r="30" spans="1:25" s="109" customFormat="1" ht="15" customHeight="1" x14ac:dyDescent="0.3">
      <c r="A30" s="84">
        <v>17</v>
      </c>
      <c r="B30" s="127" t="s">
        <v>68</v>
      </c>
      <c r="C30" s="127" t="s">
        <v>129</v>
      </c>
      <c r="D30" s="131">
        <v>2</v>
      </c>
      <c r="E30" s="132">
        <v>10</v>
      </c>
      <c r="F30" s="132">
        <v>2009</v>
      </c>
      <c r="G30" s="133" t="s">
        <v>7</v>
      </c>
      <c r="H30" s="134">
        <v>6</v>
      </c>
      <c r="I30" s="139" t="s">
        <v>161</v>
      </c>
      <c r="J30" s="134"/>
      <c r="K30" s="134" t="str">
        <f t="shared" si="0"/>
        <v>Trường THCS Ngọc Lâm</v>
      </c>
      <c r="L30" s="138" t="str">
        <f t="shared" si="14"/>
        <v>Trường THCS Ngọc Lâm</v>
      </c>
      <c r="M30" s="138" t="str">
        <f t="shared" si="2"/>
        <v>Ngô Hồng Giang</v>
      </c>
      <c r="N30" s="137">
        <f t="shared" si="3"/>
        <v>912338993</v>
      </c>
      <c r="O30" s="137" t="str">
        <f t="shared" si="4"/>
        <v>Nguyễn Thị Thu Hằng</v>
      </c>
      <c r="P30" s="137">
        <f t="shared" si="5"/>
        <v>983839568</v>
      </c>
      <c r="Q30" s="138" t="str">
        <f t="shared" si="6"/>
        <v>Nguyễn Thị Diệu Hà</v>
      </c>
      <c r="R30" s="137">
        <f t="shared" si="7"/>
        <v>934479398</v>
      </c>
      <c r="S30" s="137">
        <f t="shared" si="8"/>
        <v>2438271485</v>
      </c>
      <c r="T30" s="138" t="str">
        <f t="shared" si="9"/>
        <v>c2ngoclam@longbien.edu.vn</v>
      </c>
      <c r="U30" s="138" t="str">
        <f t="shared" si="10"/>
        <v>Số 6 ngõ 370 Nguyễn Văn Cừ, Phường Bồ Đề, quận Long Biên, TP Hà Nội</v>
      </c>
      <c r="V30" s="138" t="str">
        <f t="shared" si="11"/>
        <v>Trường THCS Ngọc Lâm</v>
      </c>
      <c r="W30" s="138" t="str">
        <f t="shared" si="15"/>
        <v>Long Biên</v>
      </c>
      <c r="X30" s="138" t="str">
        <f t="shared" si="16"/>
        <v>Hà Nội</v>
      </c>
      <c r="Y30" s="123"/>
    </row>
    <row r="31" spans="1:25" s="109" customFormat="1" ht="15" customHeight="1" x14ac:dyDescent="0.3">
      <c r="A31" s="84">
        <v>18</v>
      </c>
      <c r="B31" s="127" t="s">
        <v>69</v>
      </c>
      <c r="C31" s="127" t="s">
        <v>130</v>
      </c>
      <c r="D31" s="131">
        <v>5</v>
      </c>
      <c r="E31" s="132">
        <v>5</v>
      </c>
      <c r="F31" s="132">
        <v>2009</v>
      </c>
      <c r="G31" s="135" t="s">
        <v>7</v>
      </c>
      <c r="H31" s="134">
        <v>6</v>
      </c>
      <c r="I31" s="139" t="s">
        <v>162</v>
      </c>
      <c r="J31" s="134"/>
      <c r="K31" s="134" t="str">
        <f t="shared" si="0"/>
        <v>Trường THCS Ngọc Lâm</v>
      </c>
      <c r="L31" s="138" t="str">
        <f t="shared" si="14"/>
        <v>Trường THCS Ngọc Lâm</v>
      </c>
      <c r="M31" s="138" t="str">
        <f t="shared" si="2"/>
        <v>Ngô Hồng Giang</v>
      </c>
      <c r="N31" s="137">
        <f t="shared" si="3"/>
        <v>912338993</v>
      </c>
      <c r="O31" s="137" t="str">
        <f t="shared" si="4"/>
        <v>Nguyễn Thị Thu Hằng</v>
      </c>
      <c r="P31" s="137">
        <f t="shared" si="5"/>
        <v>983839568</v>
      </c>
      <c r="Q31" s="138" t="str">
        <f t="shared" si="6"/>
        <v>Nguyễn Thị Diệu Hà</v>
      </c>
      <c r="R31" s="137">
        <f t="shared" si="7"/>
        <v>934479398</v>
      </c>
      <c r="S31" s="137">
        <f t="shared" si="8"/>
        <v>2438271485</v>
      </c>
      <c r="T31" s="138" t="str">
        <f t="shared" si="9"/>
        <v>c2ngoclam@longbien.edu.vn</v>
      </c>
      <c r="U31" s="138" t="str">
        <f t="shared" si="10"/>
        <v>Số 6 ngõ 370 Nguyễn Văn Cừ, Phường Bồ Đề, quận Long Biên, TP Hà Nội</v>
      </c>
      <c r="V31" s="138" t="str">
        <f t="shared" si="11"/>
        <v>Trường THCS Ngọc Lâm</v>
      </c>
      <c r="W31" s="138" t="str">
        <f t="shared" si="15"/>
        <v>Long Biên</v>
      </c>
      <c r="X31" s="138" t="str">
        <f t="shared" si="16"/>
        <v>Hà Nội</v>
      </c>
      <c r="Y31" s="123"/>
    </row>
    <row r="32" spans="1:25" s="109" customFormat="1" ht="15" customHeight="1" x14ac:dyDescent="0.3">
      <c r="A32" s="84">
        <v>19</v>
      </c>
      <c r="B32" s="127" t="s">
        <v>64</v>
      </c>
      <c r="C32" s="127" t="s">
        <v>122</v>
      </c>
      <c r="D32" s="131">
        <v>23</v>
      </c>
      <c r="E32" s="132">
        <v>8</v>
      </c>
      <c r="F32" s="132">
        <v>2009</v>
      </c>
      <c r="G32" s="133" t="s">
        <v>7</v>
      </c>
      <c r="H32" s="134">
        <v>6</v>
      </c>
      <c r="I32" s="139" t="s">
        <v>162</v>
      </c>
      <c r="J32" s="134"/>
      <c r="K32" s="134" t="str">
        <f t="shared" si="0"/>
        <v>Trường THCS Ngọc Lâm</v>
      </c>
      <c r="L32" s="138" t="str">
        <f t="shared" si="14"/>
        <v>Trường THCS Ngọc Lâm</v>
      </c>
      <c r="M32" s="138" t="str">
        <f t="shared" si="2"/>
        <v>Ngô Hồng Giang</v>
      </c>
      <c r="N32" s="137">
        <f t="shared" si="3"/>
        <v>912338993</v>
      </c>
      <c r="O32" s="137" t="str">
        <f t="shared" si="4"/>
        <v>Nguyễn Thị Thu Hằng</v>
      </c>
      <c r="P32" s="137">
        <f t="shared" si="5"/>
        <v>983839568</v>
      </c>
      <c r="Q32" s="138" t="str">
        <f t="shared" si="6"/>
        <v>Nguyễn Thị Diệu Hà</v>
      </c>
      <c r="R32" s="137">
        <f t="shared" si="7"/>
        <v>934479398</v>
      </c>
      <c r="S32" s="137">
        <f t="shared" si="8"/>
        <v>2438271485</v>
      </c>
      <c r="T32" s="138" t="str">
        <f t="shared" si="9"/>
        <v>c2ngoclam@longbien.edu.vn</v>
      </c>
      <c r="U32" s="138" t="str">
        <f t="shared" si="10"/>
        <v>Số 6 ngõ 370 Nguyễn Văn Cừ, Phường Bồ Đề, quận Long Biên, TP Hà Nội</v>
      </c>
      <c r="V32" s="138" t="str">
        <f t="shared" si="11"/>
        <v>Trường THCS Ngọc Lâm</v>
      </c>
      <c r="W32" s="138" t="str">
        <f t="shared" si="15"/>
        <v>Long Biên</v>
      </c>
      <c r="X32" s="138" t="str">
        <f t="shared" si="16"/>
        <v>Hà Nội</v>
      </c>
      <c r="Y32" s="123"/>
    </row>
    <row r="33" spans="1:26" s="103" customFormat="1" ht="15" customHeight="1" x14ac:dyDescent="0.3">
      <c r="A33" s="84">
        <v>20</v>
      </c>
      <c r="B33" s="127" t="s">
        <v>70</v>
      </c>
      <c r="C33" s="127" t="s">
        <v>131</v>
      </c>
      <c r="D33" s="131">
        <v>25</v>
      </c>
      <c r="E33" s="132">
        <v>2</v>
      </c>
      <c r="F33" s="132">
        <v>2009</v>
      </c>
      <c r="G33" s="135" t="s">
        <v>7</v>
      </c>
      <c r="H33" s="134">
        <v>6</v>
      </c>
      <c r="I33" s="139" t="s">
        <v>162</v>
      </c>
      <c r="J33" s="134"/>
      <c r="K33" s="134" t="str">
        <f t="shared" si="0"/>
        <v>Trường THCS Ngọc Lâm</v>
      </c>
      <c r="L33" s="138" t="str">
        <f t="shared" si="14"/>
        <v>Trường THCS Ngọc Lâm</v>
      </c>
      <c r="M33" s="138" t="str">
        <f t="shared" si="2"/>
        <v>Ngô Hồng Giang</v>
      </c>
      <c r="N33" s="137">
        <f t="shared" si="3"/>
        <v>912338993</v>
      </c>
      <c r="O33" s="137" t="str">
        <f t="shared" si="4"/>
        <v>Nguyễn Thị Thu Hằng</v>
      </c>
      <c r="P33" s="137">
        <f t="shared" si="5"/>
        <v>983839568</v>
      </c>
      <c r="Q33" s="138" t="str">
        <f t="shared" si="6"/>
        <v>Nguyễn Thị Diệu Hà</v>
      </c>
      <c r="R33" s="137">
        <f t="shared" si="7"/>
        <v>934479398</v>
      </c>
      <c r="S33" s="137">
        <f t="shared" si="8"/>
        <v>2438271485</v>
      </c>
      <c r="T33" s="138" t="str">
        <f t="shared" si="9"/>
        <v>c2ngoclam@longbien.edu.vn</v>
      </c>
      <c r="U33" s="138" t="str">
        <f t="shared" si="10"/>
        <v>Số 6 ngõ 370 Nguyễn Văn Cừ, Phường Bồ Đề, quận Long Biên, TP Hà Nội</v>
      </c>
      <c r="V33" s="138" t="str">
        <f t="shared" si="11"/>
        <v>Trường THCS Ngọc Lâm</v>
      </c>
      <c r="W33" s="138" t="str">
        <f t="shared" si="15"/>
        <v>Long Biên</v>
      </c>
      <c r="X33" s="138" t="str">
        <f t="shared" si="16"/>
        <v>Hà Nội</v>
      </c>
      <c r="Y33" s="123"/>
      <c r="Z33" s="109"/>
    </row>
    <row r="34" spans="1:26" s="103" customFormat="1" ht="15" customHeight="1" x14ac:dyDescent="0.3">
      <c r="A34" s="84">
        <v>21</v>
      </c>
      <c r="B34" s="127" t="s">
        <v>71</v>
      </c>
      <c r="C34" s="127" t="s">
        <v>132</v>
      </c>
      <c r="D34" s="131">
        <v>16</v>
      </c>
      <c r="E34" s="132">
        <v>9</v>
      </c>
      <c r="F34" s="132">
        <v>2009</v>
      </c>
      <c r="G34" s="133" t="s">
        <v>175</v>
      </c>
      <c r="H34" s="134">
        <v>6</v>
      </c>
      <c r="I34" s="139" t="s">
        <v>162</v>
      </c>
      <c r="J34" s="134"/>
      <c r="K34" s="134" t="str">
        <f t="shared" si="0"/>
        <v>Trường THCS Ngọc Lâm</v>
      </c>
      <c r="L34" s="138" t="str">
        <f t="shared" si="14"/>
        <v>Trường THCS Ngọc Lâm</v>
      </c>
      <c r="M34" s="138" t="str">
        <f t="shared" si="2"/>
        <v>Ngô Hồng Giang</v>
      </c>
      <c r="N34" s="137">
        <f t="shared" si="3"/>
        <v>912338993</v>
      </c>
      <c r="O34" s="137" t="str">
        <f t="shared" si="4"/>
        <v>Nguyễn Thị Thu Hằng</v>
      </c>
      <c r="P34" s="137">
        <f t="shared" si="5"/>
        <v>983839568</v>
      </c>
      <c r="Q34" s="138" t="str">
        <f t="shared" si="6"/>
        <v>Nguyễn Thị Diệu Hà</v>
      </c>
      <c r="R34" s="137">
        <f t="shared" si="7"/>
        <v>934479398</v>
      </c>
      <c r="S34" s="137">
        <f t="shared" si="8"/>
        <v>2438271485</v>
      </c>
      <c r="T34" s="138" t="str">
        <f t="shared" si="9"/>
        <v>c2ngoclam@longbien.edu.vn</v>
      </c>
      <c r="U34" s="138" t="str">
        <f t="shared" si="10"/>
        <v>Số 6 ngõ 370 Nguyễn Văn Cừ, Phường Bồ Đề, quận Long Biên, TP Hà Nội</v>
      </c>
      <c r="V34" s="138" t="str">
        <f t="shared" si="11"/>
        <v>Trường THCS Ngọc Lâm</v>
      </c>
      <c r="W34" s="138" t="str">
        <f t="shared" si="15"/>
        <v>Long Biên</v>
      </c>
      <c r="X34" s="138" t="str">
        <f t="shared" si="16"/>
        <v>Hà Nội</v>
      </c>
      <c r="Y34" s="123"/>
      <c r="Z34" s="109"/>
    </row>
    <row r="35" spans="1:26" s="103" customFormat="1" ht="15" customHeight="1" x14ac:dyDescent="0.3">
      <c r="A35" s="84">
        <v>22</v>
      </c>
      <c r="B35" s="127" t="s">
        <v>72</v>
      </c>
      <c r="C35" s="127" t="s">
        <v>133</v>
      </c>
      <c r="D35" s="131">
        <v>10</v>
      </c>
      <c r="E35" s="132">
        <v>2</v>
      </c>
      <c r="F35" s="132">
        <v>2009</v>
      </c>
      <c r="G35" s="135" t="s">
        <v>7</v>
      </c>
      <c r="H35" s="134">
        <v>6</v>
      </c>
      <c r="I35" s="139" t="s">
        <v>163</v>
      </c>
      <c r="J35" s="134"/>
      <c r="K35" s="134" t="str">
        <f t="shared" si="0"/>
        <v>Trường THCS Ngọc Lâm</v>
      </c>
      <c r="L35" s="138" t="str">
        <f t="shared" si="14"/>
        <v>Trường THCS Ngọc Lâm</v>
      </c>
      <c r="M35" s="138" t="str">
        <f t="shared" si="2"/>
        <v>Ngô Hồng Giang</v>
      </c>
      <c r="N35" s="137">
        <f t="shared" si="3"/>
        <v>912338993</v>
      </c>
      <c r="O35" s="137" t="str">
        <f t="shared" si="4"/>
        <v>Nguyễn Thị Thu Hằng</v>
      </c>
      <c r="P35" s="137">
        <f t="shared" si="5"/>
        <v>983839568</v>
      </c>
      <c r="Q35" s="138" t="str">
        <f t="shared" si="6"/>
        <v>Nguyễn Thị Diệu Hà</v>
      </c>
      <c r="R35" s="137">
        <f t="shared" si="7"/>
        <v>934479398</v>
      </c>
      <c r="S35" s="137">
        <f t="shared" si="8"/>
        <v>2438271485</v>
      </c>
      <c r="T35" s="138" t="str">
        <f t="shared" si="9"/>
        <v>c2ngoclam@longbien.edu.vn</v>
      </c>
      <c r="U35" s="138" t="str">
        <f t="shared" si="10"/>
        <v>Số 6 ngõ 370 Nguyễn Văn Cừ, Phường Bồ Đề, quận Long Biên, TP Hà Nội</v>
      </c>
      <c r="V35" s="138" t="str">
        <f t="shared" si="11"/>
        <v>Trường THCS Ngọc Lâm</v>
      </c>
      <c r="W35" s="138" t="str">
        <f t="shared" si="15"/>
        <v>Long Biên</v>
      </c>
      <c r="X35" s="138" t="str">
        <f t="shared" si="16"/>
        <v>Hà Nội</v>
      </c>
      <c r="Y35" s="123"/>
      <c r="Z35" s="109"/>
    </row>
    <row r="36" spans="1:26" s="103" customFormat="1" ht="15" customHeight="1" x14ac:dyDescent="0.3">
      <c r="A36" s="84">
        <v>23</v>
      </c>
      <c r="B36" s="127" t="s">
        <v>73</v>
      </c>
      <c r="C36" s="127" t="s">
        <v>118</v>
      </c>
      <c r="D36" s="131">
        <v>24</v>
      </c>
      <c r="E36" s="132">
        <v>12</v>
      </c>
      <c r="F36" s="132">
        <v>2009</v>
      </c>
      <c r="G36" s="133" t="s">
        <v>175</v>
      </c>
      <c r="H36" s="134">
        <v>6</v>
      </c>
      <c r="I36" s="139" t="s">
        <v>163</v>
      </c>
      <c r="J36" s="134"/>
      <c r="K36" s="134" t="str">
        <f t="shared" si="0"/>
        <v>Trường THCS Ngọc Lâm</v>
      </c>
      <c r="L36" s="138" t="str">
        <f t="shared" si="14"/>
        <v>Trường THCS Ngọc Lâm</v>
      </c>
      <c r="M36" s="138" t="str">
        <f t="shared" si="2"/>
        <v>Ngô Hồng Giang</v>
      </c>
      <c r="N36" s="137">
        <f t="shared" si="3"/>
        <v>912338993</v>
      </c>
      <c r="O36" s="137" t="str">
        <f t="shared" si="4"/>
        <v>Nguyễn Thị Thu Hằng</v>
      </c>
      <c r="P36" s="137">
        <f t="shared" si="5"/>
        <v>983839568</v>
      </c>
      <c r="Q36" s="138" t="str">
        <f t="shared" si="6"/>
        <v>Nguyễn Thị Diệu Hà</v>
      </c>
      <c r="R36" s="137">
        <f t="shared" si="7"/>
        <v>934479398</v>
      </c>
      <c r="S36" s="137">
        <f t="shared" si="8"/>
        <v>2438271485</v>
      </c>
      <c r="T36" s="138" t="str">
        <f t="shared" si="9"/>
        <v>c2ngoclam@longbien.edu.vn</v>
      </c>
      <c r="U36" s="138" t="str">
        <f t="shared" si="10"/>
        <v>Số 6 ngõ 370 Nguyễn Văn Cừ, Phường Bồ Đề, quận Long Biên, TP Hà Nội</v>
      </c>
      <c r="V36" s="138" t="str">
        <f t="shared" si="11"/>
        <v>Trường THCS Ngọc Lâm</v>
      </c>
      <c r="W36" s="138" t="str">
        <f t="shared" si="15"/>
        <v>Long Biên</v>
      </c>
      <c r="X36" s="138" t="str">
        <f t="shared" si="16"/>
        <v>Hà Nội</v>
      </c>
      <c r="Y36" s="123"/>
      <c r="Z36" s="109"/>
    </row>
    <row r="37" spans="1:26" s="103" customFormat="1" ht="15" customHeight="1" x14ac:dyDescent="0.3">
      <c r="A37" s="84">
        <v>24</v>
      </c>
      <c r="B37" s="127" t="s">
        <v>74</v>
      </c>
      <c r="C37" s="127" t="s">
        <v>134</v>
      </c>
      <c r="D37" s="131">
        <v>24</v>
      </c>
      <c r="E37" s="132">
        <v>4</v>
      </c>
      <c r="F37" s="132">
        <v>2009</v>
      </c>
      <c r="G37" s="135" t="s">
        <v>7</v>
      </c>
      <c r="H37" s="134">
        <v>6</v>
      </c>
      <c r="I37" s="139" t="s">
        <v>164</v>
      </c>
      <c r="J37" s="134"/>
      <c r="K37" s="134" t="str">
        <f t="shared" si="0"/>
        <v>Trường THCS Ngọc Lâm</v>
      </c>
      <c r="L37" s="138" t="str">
        <f t="shared" si="14"/>
        <v>Trường THCS Ngọc Lâm</v>
      </c>
      <c r="M37" s="138" t="str">
        <f t="shared" si="2"/>
        <v>Ngô Hồng Giang</v>
      </c>
      <c r="N37" s="137">
        <f t="shared" si="3"/>
        <v>912338993</v>
      </c>
      <c r="O37" s="137" t="str">
        <f t="shared" si="4"/>
        <v>Nguyễn Thị Thu Hằng</v>
      </c>
      <c r="P37" s="137">
        <f t="shared" si="5"/>
        <v>983839568</v>
      </c>
      <c r="Q37" s="138" t="str">
        <f t="shared" si="6"/>
        <v>Nguyễn Thị Diệu Hà</v>
      </c>
      <c r="R37" s="137">
        <f t="shared" si="7"/>
        <v>934479398</v>
      </c>
      <c r="S37" s="137">
        <f t="shared" si="8"/>
        <v>2438271485</v>
      </c>
      <c r="T37" s="138" t="str">
        <f t="shared" si="9"/>
        <v>c2ngoclam@longbien.edu.vn</v>
      </c>
      <c r="U37" s="138" t="str">
        <f t="shared" si="10"/>
        <v>Số 6 ngõ 370 Nguyễn Văn Cừ, Phường Bồ Đề, quận Long Biên, TP Hà Nội</v>
      </c>
      <c r="V37" s="138" t="str">
        <f t="shared" si="11"/>
        <v>Trường THCS Ngọc Lâm</v>
      </c>
      <c r="W37" s="138" t="str">
        <f t="shared" si="15"/>
        <v>Long Biên</v>
      </c>
      <c r="X37" s="138" t="str">
        <f t="shared" si="16"/>
        <v>Hà Nội</v>
      </c>
      <c r="Y37" s="123"/>
      <c r="Z37" s="109"/>
    </row>
    <row r="38" spans="1:26" s="103" customFormat="1" ht="15" customHeight="1" x14ac:dyDescent="0.3">
      <c r="A38" s="84">
        <v>25</v>
      </c>
      <c r="B38" s="127" t="s">
        <v>75</v>
      </c>
      <c r="C38" s="127" t="s">
        <v>135</v>
      </c>
      <c r="D38" s="131">
        <v>5</v>
      </c>
      <c r="E38" s="132">
        <v>8</v>
      </c>
      <c r="F38" s="132">
        <v>2009</v>
      </c>
      <c r="G38" s="133" t="s">
        <v>175</v>
      </c>
      <c r="H38" s="134">
        <v>6</v>
      </c>
      <c r="I38" s="139" t="s">
        <v>165</v>
      </c>
      <c r="J38" s="134"/>
      <c r="K38" s="134" t="str">
        <f t="shared" si="0"/>
        <v>Trường THCS Ngọc Lâm</v>
      </c>
      <c r="L38" s="138" t="str">
        <f t="shared" si="14"/>
        <v>Trường THCS Ngọc Lâm</v>
      </c>
      <c r="M38" s="138" t="str">
        <f t="shared" si="2"/>
        <v>Ngô Hồng Giang</v>
      </c>
      <c r="N38" s="137">
        <f t="shared" si="3"/>
        <v>912338993</v>
      </c>
      <c r="O38" s="137" t="str">
        <f t="shared" si="4"/>
        <v>Nguyễn Thị Thu Hằng</v>
      </c>
      <c r="P38" s="137">
        <f t="shared" si="5"/>
        <v>983839568</v>
      </c>
      <c r="Q38" s="138" t="str">
        <f t="shared" si="6"/>
        <v>Nguyễn Thị Diệu Hà</v>
      </c>
      <c r="R38" s="137">
        <f t="shared" si="7"/>
        <v>934479398</v>
      </c>
      <c r="S38" s="137">
        <f t="shared" si="8"/>
        <v>2438271485</v>
      </c>
      <c r="T38" s="138" t="str">
        <f t="shared" si="9"/>
        <v>c2ngoclam@longbien.edu.vn</v>
      </c>
      <c r="U38" s="138" t="str">
        <f t="shared" si="10"/>
        <v>Số 6 ngõ 370 Nguyễn Văn Cừ, Phường Bồ Đề, quận Long Biên, TP Hà Nội</v>
      </c>
      <c r="V38" s="138" t="str">
        <f t="shared" si="11"/>
        <v>Trường THCS Ngọc Lâm</v>
      </c>
      <c r="W38" s="138" t="str">
        <f t="shared" si="15"/>
        <v>Long Biên</v>
      </c>
      <c r="X38" s="138" t="str">
        <f t="shared" si="16"/>
        <v>Hà Nội</v>
      </c>
      <c r="Y38" s="123"/>
      <c r="Z38" s="109"/>
    </row>
    <row r="39" spans="1:26" s="103" customFormat="1" ht="15" customHeight="1" x14ac:dyDescent="0.3">
      <c r="A39" s="84">
        <v>26</v>
      </c>
      <c r="B39" s="127" t="s">
        <v>76</v>
      </c>
      <c r="C39" s="127" t="s">
        <v>136</v>
      </c>
      <c r="D39" s="131">
        <v>3</v>
      </c>
      <c r="E39" s="132">
        <v>7</v>
      </c>
      <c r="F39" s="132">
        <v>2009</v>
      </c>
      <c r="G39" s="135" t="s">
        <v>7</v>
      </c>
      <c r="H39" s="134">
        <v>6</v>
      </c>
      <c r="I39" s="139" t="s">
        <v>165</v>
      </c>
      <c r="J39" s="134"/>
      <c r="K39" s="134" t="str">
        <f t="shared" si="0"/>
        <v>Trường THCS Ngọc Lâm</v>
      </c>
      <c r="L39" s="138" t="str">
        <f t="shared" si="14"/>
        <v>Trường THCS Ngọc Lâm</v>
      </c>
      <c r="M39" s="138" t="str">
        <f t="shared" si="2"/>
        <v>Ngô Hồng Giang</v>
      </c>
      <c r="N39" s="137">
        <f t="shared" si="3"/>
        <v>912338993</v>
      </c>
      <c r="O39" s="137" t="str">
        <f t="shared" si="4"/>
        <v>Nguyễn Thị Thu Hằng</v>
      </c>
      <c r="P39" s="137">
        <f t="shared" si="5"/>
        <v>983839568</v>
      </c>
      <c r="Q39" s="138" t="str">
        <f t="shared" si="6"/>
        <v>Nguyễn Thị Diệu Hà</v>
      </c>
      <c r="R39" s="137">
        <f t="shared" si="7"/>
        <v>934479398</v>
      </c>
      <c r="S39" s="137">
        <f t="shared" si="8"/>
        <v>2438271485</v>
      </c>
      <c r="T39" s="138" t="str">
        <f t="shared" si="9"/>
        <v>c2ngoclam@longbien.edu.vn</v>
      </c>
      <c r="U39" s="138" t="str">
        <f t="shared" si="10"/>
        <v>Số 6 ngõ 370 Nguyễn Văn Cừ, Phường Bồ Đề, quận Long Biên, TP Hà Nội</v>
      </c>
      <c r="V39" s="138" t="str">
        <f t="shared" si="11"/>
        <v>Trường THCS Ngọc Lâm</v>
      </c>
      <c r="W39" s="138" t="str">
        <f t="shared" si="15"/>
        <v>Long Biên</v>
      </c>
      <c r="X39" s="138" t="str">
        <f t="shared" si="16"/>
        <v>Hà Nội</v>
      </c>
      <c r="Y39" s="123"/>
      <c r="Z39" s="109"/>
    </row>
    <row r="40" spans="1:26" s="103" customFormat="1" ht="15" customHeight="1" x14ac:dyDescent="0.3">
      <c r="A40" s="84">
        <v>27</v>
      </c>
      <c r="B40" s="127" t="s">
        <v>63</v>
      </c>
      <c r="C40" s="127" t="s">
        <v>137</v>
      </c>
      <c r="D40" s="131">
        <v>15</v>
      </c>
      <c r="E40" s="132">
        <v>6</v>
      </c>
      <c r="F40" s="132">
        <v>2009</v>
      </c>
      <c r="G40" s="133" t="s">
        <v>7</v>
      </c>
      <c r="H40" s="134">
        <v>6</v>
      </c>
      <c r="I40" s="139" t="s">
        <v>165</v>
      </c>
      <c r="J40" s="134"/>
      <c r="K40" s="134" t="str">
        <f t="shared" si="0"/>
        <v>Trường THCS Ngọc Lâm</v>
      </c>
      <c r="L40" s="138" t="str">
        <f t="shared" si="14"/>
        <v>Trường THCS Ngọc Lâm</v>
      </c>
      <c r="M40" s="138" t="str">
        <f t="shared" si="2"/>
        <v>Ngô Hồng Giang</v>
      </c>
      <c r="N40" s="137">
        <f t="shared" si="3"/>
        <v>912338993</v>
      </c>
      <c r="O40" s="137" t="str">
        <f t="shared" si="4"/>
        <v>Nguyễn Thị Thu Hằng</v>
      </c>
      <c r="P40" s="137">
        <f t="shared" si="5"/>
        <v>983839568</v>
      </c>
      <c r="Q40" s="138" t="str">
        <f t="shared" si="6"/>
        <v>Nguyễn Thị Diệu Hà</v>
      </c>
      <c r="R40" s="137">
        <f t="shared" si="7"/>
        <v>934479398</v>
      </c>
      <c r="S40" s="137">
        <f t="shared" si="8"/>
        <v>2438271485</v>
      </c>
      <c r="T40" s="138" t="str">
        <f t="shared" si="9"/>
        <v>c2ngoclam@longbien.edu.vn</v>
      </c>
      <c r="U40" s="138" t="str">
        <f t="shared" si="10"/>
        <v>Số 6 ngõ 370 Nguyễn Văn Cừ, Phường Bồ Đề, quận Long Biên, TP Hà Nội</v>
      </c>
      <c r="V40" s="138" t="str">
        <f t="shared" si="11"/>
        <v>Trường THCS Ngọc Lâm</v>
      </c>
      <c r="W40" s="138" t="str">
        <f t="shared" si="15"/>
        <v>Long Biên</v>
      </c>
      <c r="X40" s="138" t="str">
        <f t="shared" si="16"/>
        <v>Hà Nội</v>
      </c>
      <c r="Y40" s="123"/>
      <c r="Z40" s="109"/>
    </row>
    <row r="41" spans="1:26" s="103" customFormat="1" ht="15" customHeight="1" x14ac:dyDescent="0.3">
      <c r="A41" s="84">
        <v>28</v>
      </c>
      <c r="B41" s="127" t="s">
        <v>77</v>
      </c>
      <c r="C41" s="127" t="s">
        <v>138</v>
      </c>
      <c r="D41" s="131">
        <v>23</v>
      </c>
      <c r="E41" s="132">
        <v>12</v>
      </c>
      <c r="F41" s="132">
        <v>2009</v>
      </c>
      <c r="G41" s="135" t="s">
        <v>7</v>
      </c>
      <c r="H41" s="134">
        <v>6</v>
      </c>
      <c r="I41" s="139" t="s">
        <v>166</v>
      </c>
      <c r="J41" s="134"/>
      <c r="K41" s="134" t="str">
        <f t="shared" si="0"/>
        <v>Trường THCS Ngọc Lâm</v>
      </c>
      <c r="L41" s="138" t="str">
        <f t="shared" si="14"/>
        <v>Trường THCS Ngọc Lâm</v>
      </c>
      <c r="M41" s="138" t="str">
        <f t="shared" si="2"/>
        <v>Ngô Hồng Giang</v>
      </c>
      <c r="N41" s="137">
        <f t="shared" si="3"/>
        <v>912338993</v>
      </c>
      <c r="O41" s="137" t="str">
        <f t="shared" si="4"/>
        <v>Nguyễn Thị Thu Hằng</v>
      </c>
      <c r="P41" s="137">
        <f t="shared" si="5"/>
        <v>983839568</v>
      </c>
      <c r="Q41" s="138" t="str">
        <f t="shared" si="6"/>
        <v>Nguyễn Thị Diệu Hà</v>
      </c>
      <c r="R41" s="137">
        <f t="shared" si="7"/>
        <v>934479398</v>
      </c>
      <c r="S41" s="137">
        <f t="shared" si="8"/>
        <v>2438271485</v>
      </c>
      <c r="T41" s="138" t="str">
        <f t="shared" si="9"/>
        <v>c2ngoclam@longbien.edu.vn</v>
      </c>
      <c r="U41" s="138" t="str">
        <f t="shared" si="10"/>
        <v>Số 6 ngõ 370 Nguyễn Văn Cừ, Phường Bồ Đề, quận Long Biên, TP Hà Nội</v>
      </c>
      <c r="V41" s="138" t="str">
        <f t="shared" si="11"/>
        <v>Trường THCS Ngọc Lâm</v>
      </c>
      <c r="W41" s="138" t="str">
        <f t="shared" si="15"/>
        <v>Long Biên</v>
      </c>
      <c r="X41" s="138" t="str">
        <f t="shared" si="16"/>
        <v>Hà Nội</v>
      </c>
      <c r="Y41" s="123"/>
      <c r="Z41" s="109"/>
    </row>
    <row r="42" spans="1:26" s="103" customFormat="1" ht="15" customHeight="1" x14ac:dyDescent="0.3">
      <c r="A42" s="84">
        <v>29</v>
      </c>
      <c r="B42" s="127" t="s">
        <v>78</v>
      </c>
      <c r="C42" s="127" t="s">
        <v>7</v>
      </c>
      <c r="D42" s="131">
        <v>12</v>
      </c>
      <c r="E42" s="132">
        <v>4</v>
      </c>
      <c r="F42" s="132">
        <v>2008</v>
      </c>
      <c r="G42" s="133" t="s">
        <v>7</v>
      </c>
      <c r="H42" s="134">
        <v>7</v>
      </c>
      <c r="I42" s="139" t="s">
        <v>167</v>
      </c>
      <c r="J42" s="134"/>
      <c r="K42" s="134" t="str">
        <f t="shared" si="0"/>
        <v>Trường THCS Ngọc Lâm</v>
      </c>
      <c r="L42" s="138" t="str">
        <f t="shared" si="14"/>
        <v>Trường THCS Ngọc Lâm</v>
      </c>
      <c r="M42" s="138" t="str">
        <f t="shared" si="2"/>
        <v>Ngô Hồng Giang</v>
      </c>
      <c r="N42" s="137">
        <f t="shared" si="3"/>
        <v>912338993</v>
      </c>
      <c r="O42" s="137" t="str">
        <f t="shared" si="4"/>
        <v>Nguyễn Thị Thu Hằng</v>
      </c>
      <c r="P42" s="137">
        <f t="shared" si="5"/>
        <v>983839568</v>
      </c>
      <c r="Q42" s="138" t="str">
        <f t="shared" si="6"/>
        <v>Nguyễn Thị Diệu Hà</v>
      </c>
      <c r="R42" s="137">
        <f t="shared" si="7"/>
        <v>934479398</v>
      </c>
      <c r="S42" s="137">
        <f t="shared" si="8"/>
        <v>2438271485</v>
      </c>
      <c r="T42" s="138" t="str">
        <f t="shared" si="9"/>
        <v>c2ngoclam@longbien.edu.vn</v>
      </c>
      <c r="U42" s="138" t="str">
        <f t="shared" si="10"/>
        <v>Số 6 ngõ 370 Nguyễn Văn Cừ, Phường Bồ Đề, quận Long Biên, TP Hà Nội</v>
      </c>
      <c r="V42" s="138" t="str">
        <f t="shared" si="11"/>
        <v>Trường THCS Ngọc Lâm</v>
      </c>
      <c r="W42" s="138" t="str">
        <f t="shared" si="15"/>
        <v>Long Biên</v>
      </c>
      <c r="X42" s="138" t="str">
        <f t="shared" si="16"/>
        <v>Hà Nội</v>
      </c>
      <c r="Y42" s="123"/>
      <c r="Z42" s="109"/>
    </row>
    <row r="43" spans="1:26" s="103" customFormat="1" ht="15" customHeight="1" x14ac:dyDescent="0.3">
      <c r="A43" s="84">
        <v>30</v>
      </c>
      <c r="B43" s="127" t="s">
        <v>79</v>
      </c>
      <c r="C43" s="127" t="s">
        <v>139</v>
      </c>
      <c r="D43" s="131">
        <v>1</v>
      </c>
      <c r="E43" s="132">
        <v>12</v>
      </c>
      <c r="F43" s="132">
        <v>2008</v>
      </c>
      <c r="G43" s="135" t="s">
        <v>7</v>
      </c>
      <c r="H43" s="134">
        <v>7</v>
      </c>
      <c r="I43" s="139" t="s">
        <v>167</v>
      </c>
      <c r="J43" s="134"/>
      <c r="K43" s="134" t="str">
        <f t="shared" si="0"/>
        <v>Trường THCS Ngọc Lâm</v>
      </c>
      <c r="L43" s="138" t="str">
        <f t="shared" si="14"/>
        <v>Trường THCS Ngọc Lâm</v>
      </c>
      <c r="M43" s="138" t="str">
        <f t="shared" si="2"/>
        <v>Ngô Hồng Giang</v>
      </c>
      <c r="N43" s="137">
        <f t="shared" si="3"/>
        <v>912338993</v>
      </c>
      <c r="O43" s="137" t="str">
        <f t="shared" si="4"/>
        <v>Nguyễn Thị Thu Hằng</v>
      </c>
      <c r="P43" s="137">
        <f t="shared" si="5"/>
        <v>983839568</v>
      </c>
      <c r="Q43" s="138" t="str">
        <f t="shared" si="6"/>
        <v>Nguyễn Thị Diệu Hà</v>
      </c>
      <c r="R43" s="137">
        <f t="shared" si="7"/>
        <v>934479398</v>
      </c>
      <c r="S43" s="137">
        <f t="shared" si="8"/>
        <v>2438271485</v>
      </c>
      <c r="T43" s="138" t="str">
        <f t="shared" si="9"/>
        <v>c2ngoclam@longbien.edu.vn</v>
      </c>
      <c r="U43" s="138" t="str">
        <f t="shared" si="10"/>
        <v>Số 6 ngõ 370 Nguyễn Văn Cừ, Phường Bồ Đề, quận Long Biên, TP Hà Nội</v>
      </c>
      <c r="V43" s="138" t="str">
        <f t="shared" si="11"/>
        <v>Trường THCS Ngọc Lâm</v>
      </c>
      <c r="W43" s="138" t="str">
        <f t="shared" si="15"/>
        <v>Long Biên</v>
      </c>
      <c r="X43" s="138" t="str">
        <f t="shared" si="16"/>
        <v>Hà Nội</v>
      </c>
      <c r="Y43" s="123"/>
      <c r="Z43" s="109"/>
    </row>
    <row r="44" spans="1:26" s="103" customFormat="1" ht="15" customHeight="1" x14ac:dyDescent="0.3">
      <c r="A44" s="84">
        <v>31</v>
      </c>
      <c r="B44" s="127" t="s">
        <v>80</v>
      </c>
      <c r="C44" s="127" t="s">
        <v>140</v>
      </c>
      <c r="D44" s="131">
        <v>2</v>
      </c>
      <c r="E44" s="132">
        <v>2</v>
      </c>
      <c r="F44" s="132">
        <v>2008</v>
      </c>
      <c r="G44" s="133" t="s">
        <v>175</v>
      </c>
      <c r="H44" s="134">
        <v>7</v>
      </c>
      <c r="I44" s="139" t="s">
        <v>167</v>
      </c>
      <c r="J44" s="134"/>
      <c r="K44" s="134" t="str">
        <f t="shared" si="0"/>
        <v>Trường THCS Ngọc Lâm</v>
      </c>
      <c r="L44" s="138" t="str">
        <f t="shared" si="14"/>
        <v>Trường THCS Ngọc Lâm</v>
      </c>
      <c r="M44" s="138" t="str">
        <f t="shared" si="2"/>
        <v>Ngô Hồng Giang</v>
      </c>
      <c r="N44" s="137">
        <f t="shared" si="3"/>
        <v>912338993</v>
      </c>
      <c r="O44" s="137" t="str">
        <f t="shared" si="4"/>
        <v>Nguyễn Thị Thu Hằng</v>
      </c>
      <c r="P44" s="137">
        <f t="shared" si="5"/>
        <v>983839568</v>
      </c>
      <c r="Q44" s="138" t="str">
        <f t="shared" si="6"/>
        <v>Nguyễn Thị Diệu Hà</v>
      </c>
      <c r="R44" s="137">
        <f t="shared" si="7"/>
        <v>934479398</v>
      </c>
      <c r="S44" s="137">
        <f t="shared" si="8"/>
        <v>2438271485</v>
      </c>
      <c r="T44" s="138" t="str">
        <f t="shared" si="9"/>
        <v>c2ngoclam@longbien.edu.vn</v>
      </c>
      <c r="U44" s="138" t="str">
        <f t="shared" si="10"/>
        <v>Số 6 ngõ 370 Nguyễn Văn Cừ, Phường Bồ Đề, quận Long Biên, TP Hà Nội</v>
      </c>
      <c r="V44" s="138" t="str">
        <f t="shared" si="11"/>
        <v>Trường THCS Ngọc Lâm</v>
      </c>
      <c r="W44" s="138" t="str">
        <f t="shared" si="15"/>
        <v>Long Biên</v>
      </c>
      <c r="X44" s="138" t="str">
        <f t="shared" si="16"/>
        <v>Hà Nội</v>
      </c>
      <c r="Y44" s="123"/>
      <c r="Z44" s="109"/>
    </row>
    <row r="45" spans="1:26" s="103" customFormat="1" ht="15" customHeight="1" x14ac:dyDescent="0.3">
      <c r="A45" s="84">
        <v>32</v>
      </c>
      <c r="B45" s="127" t="s">
        <v>81</v>
      </c>
      <c r="C45" s="127" t="s">
        <v>141</v>
      </c>
      <c r="D45" s="131">
        <v>30</v>
      </c>
      <c r="E45" s="132">
        <v>10</v>
      </c>
      <c r="F45" s="132">
        <v>2008</v>
      </c>
      <c r="G45" s="135" t="s">
        <v>7</v>
      </c>
      <c r="H45" s="134">
        <v>7</v>
      </c>
      <c r="I45" s="139" t="s">
        <v>167</v>
      </c>
      <c r="J45" s="134"/>
      <c r="K45" s="134" t="str">
        <f t="shared" si="0"/>
        <v>Trường THCS Ngọc Lâm</v>
      </c>
      <c r="L45" s="138" t="str">
        <f t="shared" si="14"/>
        <v>Trường THCS Ngọc Lâm</v>
      </c>
      <c r="M45" s="138" t="str">
        <f t="shared" si="2"/>
        <v>Ngô Hồng Giang</v>
      </c>
      <c r="N45" s="137">
        <f t="shared" si="3"/>
        <v>912338993</v>
      </c>
      <c r="O45" s="137" t="str">
        <f t="shared" si="4"/>
        <v>Nguyễn Thị Thu Hằng</v>
      </c>
      <c r="P45" s="137">
        <f t="shared" si="5"/>
        <v>983839568</v>
      </c>
      <c r="Q45" s="138" t="str">
        <f t="shared" si="6"/>
        <v>Nguyễn Thị Diệu Hà</v>
      </c>
      <c r="R45" s="137">
        <f t="shared" si="7"/>
        <v>934479398</v>
      </c>
      <c r="S45" s="137">
        <f t="shared" si="8"/>
        <v>2438271485</v>
      </c>
      <c r="T45" s="138" t="str">
        <f t="shared" si="9"/>
        <v>c2ngoclam@longbien.edu.vn</v>
      </c>
      <c r="U45" s="138" t="str">
        <f t="shared" si="10"/>
        <v>Số 6 ngõ 370 Nguyễn Văn Cừ, Phường Bồ Đề, quận Long Biên, TP Hà Nội</v>
      </c>
      <c r="V45" s="138" t="str">
        <f t="shared" si="11"/>
        <v>Trường THCS Ngọc Lâm</v>
      </c>
      <c r="W45" s="138" t="str">
        <f t="shared" si="15"/>
        <v>Long Biên</v>
      </c>
      <c r="X45" s="138" t="str">
        <f t="shared" si="16"/>
        <v>Hà Nội</v>
      </c>
      <c r="Y45" s="123"/>
      <c r="Z45" s="109"/>
    </row>
    <row r="46" spans="1:26" s="103" customFormat="1" ht="15" customHeight="1" x14ac:dyDescent="0.3">
      <c r="A46" s="84">
        <v>33</v>
      </c>
      <c r="B46" s="127" t="s">
        <v>83</v>
      </c>
      <c r="C46" s="127" t="s">
        <v>118</v>
      </c>
      <c r="D46" s="131">
        <v>7</v>
      </c>
      <c r="E46" s="132">
        <v>12</v>
      </c>
      <c r="F46" s="132">
        <v>2008</v>
      </c>
      <c r="G46" s="135" t="s">
        <v>175</v>
      </c>
      <c r="H46" s="134">
        <v>7</v>
      </c>
      <c r="I46" s="139" t="s">
        <v>167</v>
      </c>
      <c r="J46" s="134"/>
      <c r="K46" s="134" t="str">
        <f t="shared" si="0"/>
        <v>Trường THCS Ngọc Lâm</v>
      </c>
      <c r="L46" s="138" t="str">
        <f t="shared" si="14"/>
        <v>Trường THCS Ngọc Lâm</v>
      </c>
      <c r="M46" s="138" t="str">
        <f t="shared" si="2"/>
        <v>Ngô Hồng Giang</v>
      </c>
      <c r="N46" s="137">
        <f t="shared" si="3"/>
        <v>912338993</v>
      </c>
      <c r="O46" s="137" t="str">
        <f t="shared" si="4"/>
        <v>Nguyễn Thị Thu Hằng</v>
      </c>
      <c r="P46" s="137">
        <f t="shared" si="5"/>
        <v>983839568</v>
      </c>
      <c r="Q46" s="138" t="str">
        <f t="shared" ref="Q46:Q75" si="17">C$9</f>
        <v>Nguyễn Thị Diệu Hà</v>
      </c>
      <c r="R46" s="137">
        <f t="shared" si="7"/>
        <v>934479398</v>
      </c>
      <c r="S46" s="137">
        <f t="shared" si="8"/>
        <v>2438271485</v>
      </c>
      <c r="T46" s="138" t="str">
        <f t="shared" si="9"/>
        <v>c2ngoclam@longbien.edu.vn</v>
      </c>
      <c r="U46" s="138" t="str">
        <f t="shared" si="10"/>
        <v>Số 6 ngõ 370 Nguyễn Văn Cừ, Phường Bồ Đề, quận Long Biên, TP Hà Nội</v>
      </c>
      <c r="V46" s="138" t="str">
        <f t="shared" si="11"/>
        <v>Trường THCS Ngọc Lâm</v>
      </c>
      <c r="W46" s="138" t="str">
        <f t="shared" si="15"/>
        <v>Long Biên</v>
      </c>
      <c r="X46" s="138" t="str">
        <f t="shared" si="16"/>
        <v>Hà Nội</v>
      </c>
      <c r="Y46" s="123"/>
      <c r="Z46" s="109"/>
    </row>
    <row r="47" spans="1:26" s="103" customFormat="1" ht="15" customHeight="1" x14ac:dyDescent="0.3">
      <c r="A47" s="84">
        <v>34</v>
      </c>
      <c r="B47" s="127" t="s">
        <v>84</v>
      </c>
      <c r="C47" s="127" t="s">
        <v>142</v>
      </c>
      <c r="D47" s="131">
        <v>2</v>
      </c>
      <c r="E47" s="132">
        <v>12</v>
      </c>
      <c r="F47" s="132">
        <v>2008</v>
      </c>
      <c r="G47" s="133" t="s">
        <v>175</v>
      </c>
      <c r="H47" s="134">
        <v>7</v>
      </c>
      <c r="I47" s="139" t="s">
        <v>167</v>
      </c>
      <c r="J47" s="134"/>
      <c r="K47" s="134" t="str">
        <f t="shared" si="0"/>
        <v>Trường THCS Ngọc Lâm</v>
      </c>
      <c r="L47" s="138" t="str">
        <f t="shared" si="14"/>
        <v>Trường THCS Ngọc Lâm</v>
      </c>
      <c r="M47" s="138" t="str">
        <f t="shared" si="2"/>
        <v>Ngô Hồng Giang</v>
      </c>
      <c r="N47" s="137">
        <f t="shared" si="3"/>
        <v>912338993</v>
      </c>
      <c r="O47" s="137" t="str">
        <f t="shared" si="4"/>
        <v>Nguyễn Thị Thu Hằng</v>
      </c>
      <c r="P47" s="137">
        <f t="shared" si="5"/>
        <v>983839568</v>
      </c>
      <c r="Q47" s="138" t="str">
        <f t="shared" si="17"/>
        <v>Nguyễn Thị Diệu Hà</v>
      </c>
      <c r="R47" s="137">
        <f t="shared" si="7"/>
        <v>934479398</v>
      </c>
      <c r="S47" s="137">
        <f t="shared" si="8"/>
        <v>2438271485</v>
      </c>
      <c r="T47" s="138" t="str">
        <f t="shared" si="9"/>
        <v>c2ngoclam@longbien.edu.vn</v>
      </c>
      <c r="U47" s="138" t="str">
        <f t="shared" si="10"/>
        <v>Số 6 ngõ 370 Nguyễn Văn Cừ, Phường Bồ Đề, quận Long Biên, TP Hà Nội</v>
      </c>
      <c r="V47" s="138" t="str">
        <f t="shared" si="11"/>
        <v>Trường THCS Ngọc Lâm</v>
      </c>
      <c r="W47" s="138" t="str">
        <f t="shared" si="15"/>
        <v>Long Biên</v>
      </c>
      <c r="X47" s="138" t="str">
        <f t="shared" si="16"/>
        <v>Hà Nội</v>
      </c>
      <c r="Y47" s="123"/>
      <c r="Z47" s="109"/>
    </row>
    <row r="48" spans="1:26" s="103" customFormat="1" ht="15" customHeight="1" x14ac:dyDescent="0.3">
      <c r="A48" s="84">
        <v>35</v>
      </c>
      <c r="B48" s="127" t="s">
        <v>85</v>
      </c>
      <c r="C48" s="127" t="s">
        <v>120</v>
      </c>
      <c r="D48" s="131">
        <v>30</v>
      </c>
      <c r="E48" s="132">
        <v>12</v>
      </c>
      <c r="F48" s="132">
        <v>2008</v>
      </c>
      <c r="G48" s="135" t="s">
        <v>175</v>
      </c>
      <c r="H48" s="134">
        <v>7</v>
      </c>
      <c r="I48" s="139" t="s">
        <v>167</v>
      </c>
      <c r="J48" s="134"/>
      <c r="K48" s="134" t="str">
        <f t="shared" si="0"/>
        <v>Trường THCS Ngọc Lâm</v>
      </c>
      <c r="L48" s="138" t="str">
        <f t="shared" si="14"/>
        <v>Trường THCS Ngọc Lâm</v>
      </c>
      <c r="M48" s="138" t="str">
        <f t="shared" si="2"/>
        <v>Ngô Hồng Giang</v>
      </c>
      <c r="N48" s="137">
        <f t="shared" si="3"/>
        <v>912338993</v>
      </c>
      <c r="O48" s="137" t="str">
        <f t="shared" si="4"/>
        <v>Nguyễn Thị Thu Hằng</v>
      </c>
      <c r="P48" s="137">
        <f t="shared" si="5"/>
        <v>983839568</v>
      </c>
      <c r="Q48" s="138" t="str">
        <f t="shared" si="17"/>
        <v>Nguyễn Thị Diệu Hà</v>
      </c>
      <c r="R48" s="137">
        <f t="shared" si="7"/>
        <v>934479398</v>
      </c>
      <c r="S48" s="137">
        <f t="shared" si="8"/>
        <v>2438271485</v>
      </c>
      <c r="T48" s="138" t="str">
        <f t="shared" si="9"/>
        <v>c2ngoclam@longbien.edu.vn</v>
      </c>
      <c r="U48" s="138" t="str">
        <f t="shared" si="10"/>
        <v>Số 6 ngõ 370 Nguyễn Văn Cừ, Phường Bồ Đề, quận Long Biên, TP Hà Nội</v>
      </c>
      <c r="V48" s="138" t="str">
        <f t="shared" si="11"/>
        <v>Trường THCS Ngọc Lâm</v>
      </c>
      <c r="W48" s="138" t="str">
        <f t="shared" si="15"/>
        <v>Long Biên</v>
      </c>
      <c r="X48" s="138" t="str">
        <f t="shared" si="16"/>
        <v>Hà Nội</v>
      </c>
      <c r="Y48" s="123"/>
      <c r="Z48" s="109"/>
    </row>
    <row r="49" spans="1:26" s="103" customFormat="1" ht="15" customHeight="1" x14ac:dyDescent="0.3">
      <c r="A49" s="84">
        <v>36</v>
      </c>
      <c r="B49" s="127" t="s">
        <v>86</v>
      </c>
      <c r="C49" s="127" t="s">
        <v>143</v>
      </c>
      <c r="D49" s="131">
        <v>24</v>
      </c>
      <c r="E49" s="132">
        <v>1</v>
      </c>
      <c r="F49" s="132">
        <v>2008</v>
      </c>
      <c r="G49" s="133" t="s">
        <v>7</v>
      </c>
      <c r="H49" s="134">
        <v>7</v>
      </c>
      <c r="I49" s="139" t="s">
        <v>167</v>
      </c>
      <c r="J49" s="134"/>
      <c r="K49" s="134" t="str">
        <f t="shared" si="0"/>
        <v>Trường THCS Ngọc Lâm</v>
      </c>
      <c r="L49" s="138" t="str">
        <f t="shared" si="14"/>
        <v>Trường THCS Ngọc Lâm</v>
      </c>
      <c r="M49" s="138" t="str">
        <f t="shared" si="2"/>
        <v>Ngô Hồng Giang</v>
      </c>
      <c r="N49" s="137">
        <f t="shared" si="3"/>
        <v>912338993</v>
      </c>
      <c r="O49" s="137" t="str">
        <f t="shared" si="4"/>
        <v>Nguyễn Thị Thu Hằng</v>
      </c>
      <c r="P49" s="137">
        <f t="shared" si="5"/>
        <v>983839568</v>
      </c>
      <c r="Q49" s="138" t="str">
        <f t="shared" si="17"/>
        <v>Nguyễn Thị Diệu Hà</v>
      </c>
      <c r="R49" s="137">
        <f t="shared" si="7"/>
        <v>934479398</v>
      </c>
      <c r="S49" s="137">
        <f t="shared" si="8"/>
        <v>2438271485</v>
      </c>
      <c r="T49" s="138" t="str">
        <f t="shared" si="9"/>
        <v>c2ngoclam@longbien.edu.vn</v>
      </c>
      <c r="U49" s="138" t="str">
        <f t="shared" si="10"/>
        <v>Số 6 ngõ 370 Nguyễn Văn Cừ, Phường Bồ Đề, quận Long Biên, TP Hà Nội</v>
      </c>
      <c r="V49" s="138" t="str">
        <f t="shared" si="11"/>
        <v>Trường THCS Ngọc Lâm</v>
      </c>
      <c r="W49" s="138" t="str">
        <f t="shared" si="15"/>
        <v>Long Biên</v>
      </c>
      <c r="X49" s="138" t="str">
        <f t="shared" si="16"/>
        <v>Hà Nội</v>
      </c>
      <c r="Y49" s="123"/>
      <c r="Z49" s="109"/>
    </row>
    <row r="50" spans="1:26" s="103" customFormat="1" ht="15" customHeight="1" x14ac:dyDescent="0.3">
      <c r="A50" s="84">
        <v>37</v>
      </c>
      <c r="B50" s="127" t="s">
        <v>176</v>
      </c>
      <c r="C50" s="127" t="s">
        <v>144</v>
      </c>
      <c r="D50" s="131">
        <v>1</v>
      </c>
      <c r="E50" s="132">
        <v>12</v>
      </c>
      <c r="F50" s="132">
        <v>2008</v>
      </c>
      <c r="G50" s="135" t="s">
        <v>7</v>
      </c>
      <c r="H50" s="134">
        <v>7</v>
      </c>
      <c r="I50" s="139" t="s">
        <v>167</v>
      </c>
      <c r="J50" s="134"/>
      <c r="K50" s="134" t="str">
        <f t="shared" si="0"/>
        <v>Trường THCS Ngọc Lâm</v>
      </c>
      <c r="L50" s="138" t="str">
        <f t="shared" si="14"/>
        <v>Trường THCS Ngọc Lâm</v>
      </c>
      <c r="M50" s="138" t="str">
        <f t="shared" si="2"/>
        <v>Ngô Hồng Giang</v>
      </c>
      <c r="N50" s="137">
        <f t="shared" si="3"/>
        <v>912338993</v>
      </c>
      <c r="O50" s="137" t="str">
        <f t="shared" si="4"/>
        <v>Nguyễn Thị Thu Hằng</v>
      </c>
      <c r="P50" s="137">
        <f t="shared" si="5"/>
        <v>983839568</v>
      </c>
      <c r="Q50" s="138" t="str">
        <f t="shared" si="17"/>
        <v>Nguyễn Thị Diệu Hà</v>
      </c>
      <c r="R50" s="137">
        <f t="shared" si="7"/>
        <v>934479398</v>
      </c>
      <c r="S50" s="137">
        <f t="shared" si="8"/>
        <v>2438271485</v>
      </c>
      <c r="T50" s="138" t="str">
        <f t="shared" si="9"/>
        <v>c2ngoclam@longbien.edu.vn</v>
      </c>
      <c r="U50" s="138" t="str">
        <f t="shared" si="10"/>
        <v>Số 6 ngõ 370 Nguyễn Văn Cừ, Phường Bồ Đề, quận Long Biên, TP Hà Nội</v>
      </c>
      <c r="V50" s="138" t="str">
        <f t="shared" si="11"/>
        <v>Trường THCS Ngọc Lâm</v>
      </c>
      <c r="W50" s="138" t="str">
        <f t="shared" si="15"/>
        <v>Long Biên</v>
      </c>
      <c r="X50" s="138" t="str">
        <f t="shared" si="16"/>
        <v>Hà Nội</v>
      </c>
      <c r="Y50" s="123"/>
      <c r="Z50" s="109"/>
    </row>
    <row r="51" spans="1:26" s="103" customFormat="1" ht="15" customHeight="1" x14ac:dyDescent="0.3">
      <c r="A51" s="84">
        <v>38</v>
      </c>
      <c r="B51" s="127" t="s">
        <v>87</v>
      </c>
      <c r="C51" s="127" t="s">
        <v>145</v>
      </c>
      <c r="D51" s="131">
        <v>23</v>
      </c>
      <c r="E51" s="132">
        <v>9</v>
      </c>
      <c r="F51" s="132">
        <v>2008</v>
      </c>
      <c r="G51" s="133" t="s">
        <v>7</v>
      </c>
      <c r="H51" s="134">
        <v>7</v>
      </c>
      <c r="I51" s="139" t="s">
        <v>167</v>
      </c>
      <c r="J51" s="134"/>
      <c r="K51" s="134" t="str">
        <f t="shared" si="0"/>
        <v>Trường THCS Ngọc Lâm</v>
      </c>
      <c r="L51" s="138" t="str">
        <f t="shared" si="14"/>
        <v>Trường THCS Ngọc Lâm</v>
      </c>
      <c r="M51" s="138" t="str">
        <f t="shared" si="2"/>
        <v>Ngô Hồng Giang</v>
      </c>
      <c r="N51" s="137">
        <f t="shared" si="3"/>
        <v>912338993</v>
      </c>
      <c r="O51" s="137" t="str">
        <f t="shared" si="4"/>
        <v>Nguyễn Thị Thu Hằng</v>
      </c>
      <c r="P51" s="137">
        <f t="shared" si="5"/>
        <v>983839568</v>
      </c>
      <c r="Q51" s="138" t="str">
        <f t="shared" si="17"/>
        <v>Nguyễn Thị Diệu Hà</v>
      </c>
      <c r="R51" s="137">
        <f t="shared" si="7"/>
        <v>934479398</v>
      </c>
      <c r="S51" s="137">
        <f t="shared" si="8"/>
        <v>2438271485</v>
      </c>
      <c r="T51" s="138" t="str">
        <f t="shared" si="9"/>
        <v>c2ngoclam@longbien.edu.vn</v>
      </c>
      <c r="U51" s="138" t="str">
        <f t="shared" si="10"/>
        <v>Số 6 ngõ 370 Nguyễn Văn Cừ, Phường Bồ Đề, quận Long Biên, TP Hà Nội</v>
      </c>
      <c r="V51" s="138" t="str">
        <f t="shared" si="11"/>
        <v>Trường THCS Ngọc Lâm</v>
      </c>
      <c r="W51" s="138" t="str">
        <f t="shared" si="15"/>
        <v>Long Biên</v>
      </c>
      <c r="X51" s="138" t="str">
        <f t="shared" si="16"/>
        <v>Hà Nội</v>
      </c>
      <c r="Y51" s="123"/>
      <c r="Z51" s="109"/>
    </row>
    <row r="52" spans="1:26" s="103" customFormat="1" ht="15" customHeight="1" x14ac:dyDescent="0.3">
      <c r="A52" s="84">
        <v>39</v>
      </c>
      <c r="B52" s="127" t="s">
        <v>88</v>
      </c>
      <c r="C52" s="127" t="s">
        <v>118</v>
      </c>
      <c r="D52" s="131">
        <v>8</v>
      </c>
      <c r="E52" s="132">
        <v>9</v>
      </c>
      <c r="F52" s="132">
        <v>2008</v>
      </c>
      <c r="G52" s="135" t="s">
        <v>175</v>
      </c>
      <c r="H52" s="134">
        <v>7</v>
      </c>
      <c r="I52" s="139" t="s">
        <v>167</v>
      </c>
      <c r="J52" s="134"/>
      <c r="K52" s="134" t="str">
        <f t="shared" si="0"/>
        <v>Trường THCS Ngọc Lâm</v>
      </c>
      <c r="L52" s="138" t="str">
        <f t="shared" si="14"/>
        <v>Trường THCS Ngọc Lâm</v>
      </c>
      <c r="M52" s="138" t="str">
        <f t="shared" si="2"/>
        <v>Ngô Hồng Giang</v>
      </c>
      <c r="N52" s="137">
        <f t="shared" si="3"/>
        <v>912338993</v>
      </c>
      <c r="O52" s="137" t="str">
        <f t="shared" si="4"/>
        <v>Nguyễn Thị Thu Hằng</v>
      </c>
      <c r="P52" s="137">
        <f t="shared" si="5"/>
        <v>983839568</v>
      </c>
      <c r="Q52" s="138" t="str">
        <f t="shared" si="17"/>
        <v>Nguyễn Thị Diệu Hà</v>
      </c>
      <c r="R52" s="137">
        <f t="shared" si="7"/>
        <v>934479398</v>
      </c>
      <c r="S52" s="137">
        <f t="shared" si="8"/>
        <v>2438271485</v>
      </c>
      <c r="T52" s="138" t="str">
        <f t="shared" si="9"/>
        <v>c2ngoclam@longbien.edu.vn</v>
      </c>
      <c r="U52" s="138" t="str">
        <f t="shared" si="10"/>
        <v>Số 6 ngõ 370 Nguyễn Văn Cừ, Phường Bồ Đề, quận Long Biên, TP Hà Nội</v>
      </c>
      <c r="V52" s="138" t="str">
        <f t="shared" si="11"/>
        <v>Trường THCS Ngọc Lâm</v>
      </c>
      <c r="W52" s="138" t="str">
        <f t="shared" si="15"/>
        <v>Long Biên</v>
      </c>
      <c r="X52" s="138" t="str">
        <f t="shared" si="16"/>
        <v>Hà Nội</v>
      </c>
      <c r="Y52" s="123"/>
      <c r="Z52" s="109"/>
    </row>
    <row r="53" spans="1:26" s="103" customFormat="1" ht="15" customHeight="1" x14ac:dyDescent="0.3">
      <c r="A53" s="84">
        <v>40</v>
      </c>
      <c r="B53" s="127" t="s">
        <v>82</v>
      </c>
      <c r="C53" s="127" t="s">
        <v>122</v>
      </c>
      <c r="D53" s="131">
        <v>25</v>
      </c>
      <c r="E53" s="132">
        <v>8</v>
      </c>
      <c r="F53" s="132">
        <v>2008</v>
      </c>
      <c r="G53" s="135" t="s">
        <v>7</v>
      </c>
      <c r="H53" s="134">
        <v>7</v>
      </c>
      <c r="I53" s="139" t="s">
        <v>167</v>
      </c>
      <c r="J53" s="134"/>
      <c r="K53" s="134" t="str">
        <f t="shared" si="0"/>
        <v>Trường THCS Ngọc Lâm</v>
      </c>
      <c r="L53" s="138" t="str">
        <f t="shared" ref="L53:L83" si="18">school</f>
        <v>Trường THCS Ngọc Lâm</v>
      </c>
      <c r="M53" s="138" t="str">
        <f t="shared" si="2"/>
        <v>Ngô Hồng Giang</v>
      </c>
      <c r="N53" s="137">
        <f t="shared" si="3"/>
        <v>912338993</v>
      </c>
      <c r="O53" s="137" t="str">
        <f t="shared" si="4"/>
        <v>Nguyễn Thị Thu Hằng</v>
      </c>
      <c r="P53" s="137">
        <f t="shared" si="5"/>
        <v>983839568</v>
      </c>
      <c r="Q53" s="138" t="str">
        <f t="shared" si="17"/>
        <v>Nguyễn Thị Diệu Hà</v>
      </c>
      <c r="R53" s="137">
        <f t="shared" si="7"/>
        <v>934479398</v>
      </c>
      <c r="S53" s="137">
        <f t="shared" si="8"/>
        <v>2438271485</v>
      </c>
      <c r="T53" s="138" t="str">
        <f t="shared" si="9"/>
        <v>c2ngoclam@longbien.edu.vn</v>
      </c>
      <c r="U53" s="138" t="str">
        <f t="shared" si="10"/>
        <v>Số 6 ngõ 370 Nguyễn Văn Cừ, Phường Bồ Đề, quận Long Biên, TP Hà Nội</v>
      </c>
      <c r="V53" s="138" t="str">
        <f t="shared" si="11"/>
        <v>Trường THCS Ngọc Lâm</v>
      </c>
      <c r="W53" s="138" t="str">
        <f t="shared" ref="W53:W83" si="19">district</f>
        <v>Long Biên</v>
      </c>
      <c r="X53" s="138" t="str">
        <f t="shared" ref="X53:X83" si="20">province</f>
        <v>Hà Nội</v>
      </c>
      <c r="Y53" s="123"/>
      <c r="Z53" s="109"/>
    </row>
    <row r="54" spans="1:26" s="103" customFormat="1" ht="15" customHeight="1" x14ac:dyDescent="0.3">
      <c r="A54" s="84">
        <v>41</v>
      </c>
      <c r="B54" s="128" t="s">
        <v>89</v>
      </c>
      <c r="C54" s="128" t="s">
        <v>122</v>
      </c>
      <c r="D54" s="131">
        <v>4</v>
      </c>
      <c r="E54" s="132">
        <v>6</v>
      </c>
      <c r="F54" s="132">
        <v>2008</v>
      </c>
      <c r="G54" s="133" t="s">
        <v>7</v>
      </c>
      <c r="H54" s="134">
        <v>7</v>
      </c>
      <c r="I54" s="140" t="s">
        <v>167</v>
      </c>
      <c r="J54" s="134"/>
      <c r="K54" s="134" t="str">
        <f t="shared" si="0"/>
        <v>Trường THCS Ngọc Lâm</v>
      </c>
      <c r="L54" s="138" t="str">
        <f t="shared" si="18"/>
        <v>Trường THCS Ngọc Lâm</v>
      </c>
      <c r="M54" s="138" t="str">
        <f t="shared" si="2"/>
        <v>Ngô Hồng Giang</v>
      </c>
      <c r="N54" s="137">
        <f t="shared" si="3"/>
        <v>912338993</v>
      </c>
      <c r="O54" s="137" t="str">
        <f t="shared" si="4"/>
        <v>Nguyễn Thị Thu Hằng</v>
      </c>
      <c r="P54" s="137">
        <f t="shared" si="5"/>
        <v>983839568</v>
      </c>
      <c r="Q54" s="138" t="str">
        <f t="shared" si="17"/>
        <v>Nguyễn Thị Diệu Hà</v>
      </c>
      <c r="R54" s="137">
        <f t="shared" si="7"/>
        <v>934479398</v>
      </c>
      <c r="S54" s="137">
        <f t="shared" si="8"/>
        <v>2438271485</v>
      </c>
      <c r="T54" s="138" t="str">
        <f t="shared" si="9"/>
        <v>c2ngoclam@longbien.edu.vn</v>
      </c>
      <c r="U54" s="138" t="str">
        <f t="shared" si="10"/>
        <v>Số 6 ngõ 370 Nguyễn Văn Cừ, Phường Bồ Đề, quận Long Biên, TP Hà Nội</v>
      </c>
      <c r="V54" s="138" t="str">
        <f t="shared" si="11"/>
        <v>Trường THCS Ngọc Lâm</v>
      </c>
      <c r="W54" s="138" t="str">
        <f t="shared" si="19"/>
        <v>Long Biên</v>
      </c>
      <c r="X54" s="138" t="str">
        <f t="shared" si="20"/>
        <v>Hà Nội</v>
      </c>
      <c r="Y54" s="124"/>
      <c r="Z54" s="109"/>
    </row>
    <row r="55" spans="1:26" s="103" customFormat="1" ht="15" customHeight="1" x14ac:dyDescent="0.3">
      <c r="A55" s="84">
        <v>42</v>
      </c>
      <c r="B55" s="128" t="s">
        <v>90</v>
      </c>
      <c r="C55" s="128" t="s">
        <v>122</v>
      </c>
      <c r="D55" s="131">
        <v>7</v>
      </c>
      <c r="E55" s="132">
        <v>1</v>
      </c>
      <c r="F55" s="132">
        <v>2008</v>
      </c>
      <c r="G55" s="135" t="s">
        <v>7</v>
      </c>
      <c r="H55" s="134">
        <v>7</v>
      </c>
      <c r="I55" s="140" t="s">
        <v>167</v>
      </c>
      <c r="J55" s="134"/>
      <c r="K55" s="134" t="str">
        <f t="shared" si="0"/>
        <v>Trường THCS Ngọc Lâm</v>
      </c>
      <c r="L55" s="138" t="str">
        <f t="shared" si="18"/>
        <v>Trường THCS Ngọc Lâm</v>
      </c>
      <c r="M55" s="138" t="str">
        <f t="shared" si="2"/>
        <v>Ngô Hồng Giang</v>
      </c>
      <c r="N55" s="137">
        <f t="shared" si="3"/>
        <v>912338993</v>
      </c>
      <c r="O55" s="137" t="str">
        <f t="shared" si="4"/>
        <v>Nguyễn Thị Thu Hằng</v>
      </c>
      <c r="P55" s="137">
        <f t="shared" si="5"/>
        <v>983839568</v>
      </c>
      <c r="Q55" s="138" t="str">
        <f t="shared" si="17"/>
        <v>Nguyễn Thị Diệu Hà</v>
      </c>
      <c r="R55" s="137">
        <f t="shared" si="7"/>
        <v>934479398</v>
      </c>
      <c r="S55" s="137">
        <f t="shared" si="8"/>
        <v>2438271485</v>
      </c>
      <c r="T55" s="138" t="str">
        <f t="shared" si="9"/>
        <v>c2ngoclam@longbien.edu.vn</v>
      </c>
      <c r="U55" s="138" t="str">
        <f t="shared" si="10"/>
        <v>Số 6 ngõ 370 Nguyễn Văn Cừ, Phường Bồ Đề, quận Long Biên, TP Hà Nội</v>
      </c>
      <c r="V55" s="138" t="str">
        <f t="shared" si="11"/>
        <v>Trường THCS Ngọc Lâm</v>
      </c>
      <c r="W55" s="138" t="str">
        <f t="shared" si="19"/>
        <v>Long Biên</v>
      </c>
      <c r="X55" s="138" t="str">
        <f t="shared" si="20"/>
        <v>Hà Nội</v>
      </c>
      <c r="Y55" s="124"/>
      <c r="Z55" s="109"/>
    </row>
    <row r="56" spans="1:26" s="103" customFormat="1" ht="15" customHeight="1" x14ac:dyDescent="0.3">
      <c r="A56" s="84">
        <v>43</v>
      </c>
      <c r="B56" s="128" t="s">
        <v>91</v>
      </c>
      <c r="C56" s="128" t="s">
        <v>146</v>
      </c>
      <c r="D56" s="131">
        <v>5</v>
      </c>
      <c r="E56" s="132">
        <v>9</v>
      </c>
      <c r="F56" s="132">
        <v>2008</v>
      </c>
      <c r="G56" s="133" t="s">
        <v>7</v>
      </c>
      <c r="H56" s="134">
        <v>7</v>
      </c>
      <c r="I56" s="140" t="s">
        <v>167</v>
      </c>
      <c r="J56" s="134"/>
      <c r="K56" s="134" t="str">
        <f t="shared" si="0"/>
        <v>Trường THCS Ngọc Lâm</v>
      </c>
      <c r="L56" s="138" t="str">
        <f t="shared" si="18"/>
        <v>Trường THCS Ngọc Lâm</v>
      </c>
      <c r="M56" s="138" t="str">
        <f t="shared" si="2"/>
        <v>Ngô Hồng Giang</v>
      </c>
      <c r="N56" s="137">
        <f t="shared" si="3"/>
        <v>912338993</v>
      </c>
      <c r="O56" s="137" t="str">
        <f t="shared" si="4"/>
        <v>Nguyễn Thị Thu Hằng</v>
      </c>
      <c r="P56" s="137">
        <f t="shared" si="5"/>
        <v>983839568</v>
      </c>
      <c r="Q56" s="138" t="str">
        <f t="shared" si="17"/>
        <v>Nguyễn Thị Diệu Hà</v>
      </c>
      <c r="R56" s="137">
        <f t="shared" si="7"/>
        <v>934479398</v>
      </c>
      <c r="S56" s="137">
        <f t="shared" si="8"/>
        <v>2438271485</v>
      </c>
      <c r="T56" s="138" t="str">
        <f t="shared" si="9"/>
        <v>c2ngoclam@longbien.edu.vn</v>
      </c>
      <c r="U56" s="138" t="str">
        <f t="shared" si="10"/>
        <v>Số 6 ngõ 370 Nguyễn Văn Cừ, Phường Bồ Đề, quận Long Biên, TP Hà Nội</v>
      </c>
      <c r="V56" s="138" t="str">
        <f t="shared" si="11"/>
        <v>Trường THCS Ngọc Lâm</v>
      </c>
      <c r="W56" s="138" t="str">
        <f t="shared" si="19"/>
        <v>Long Biên</v>
      </c>
      <c r="X56" s="138" t="str">
        <f t="shared" si="20"/>
        <v>Hà Nội</v>
      </c>
      <c r="Y56" s="124"/>
      <c r="Z56" s="109"/>
    </row>
    <row r="57" spans="1:26" s="103" customFormat="1" ht="15" customHeight="1" x14ac:dyDescent="0.3">
      <c r="A57" s="84">
        <v>44</v>
      </c>
      <c r="B57" s="128" t="s">
        <v>92</v>
      </c>
      <c r="C57" s="128" t="s">
        <v>142</v>
      </c>
      <c r="D57" s="131">
        <v>15</v>
      </c>
      <c r="E57" s="132">
        <v>2</v>
      </c>
      <c r="F57" s="132">
        <v>2008</v>
      </c>
      <c r="G57" s="135" t="s">
        <v>7</v>
      </c>
      <c r="H57" s="134">
        <v>7</v>
      </c>
      <c r="I57" s="140" t="s">
        <v>167</v>
      </c>
      <c r="J57" s="134"/>
      <c r="K57" s="134" t="str">
        <f t="shared" si="0"/>
        <v>Trường THCS Ngọc Lâm</v>
      </c>
      <c r="L57" s="138" t="str">
        <f t="shared" si="18"/>
        <v>Trường THCS Ngọc Lâm</v>
      </c>
      <c r="M57" s="138" t="str">
        <f t="shared" si="2"/>
        <v>Ngô Hồng Giang</v>
      </c>
      <c r="N57" s="137">
        <f t="shared" si="3"/>
        <v>912338993</v>
      </c>
      <c r="O57" s="137" t="str">
        <f t="shared" si="4"/>
        <v>Nguyễn Thị Thu Hằng</v>
      </c>
      <c r="P57" s="137">
        <f t="shared" si="5"/>
        <v>983839568</v>
      </c>
      <c r="Q57" s="138" t="str">
        <f t="shared" si="17"/>
        <v>Nguyễn Thị Diệu Hà</v>
      </c>
      <c r="R57" s="137">
        <f t="shared" si="7"/>
        <v>934479398</v>
      </c>
      <c r="S57" s="137">
        <f t="shared" si="8"/>
        <v>2438271485</v>
      </c>
      <c r="T57" s="138" t="str">
        <f t="shared" si="9"/>
        <v>c2ngoclam@longbien.edu.vn</v>
      </c>
      <c r="U57" s="138" t="str">
        <f t="shared" si="10"/>
        <v>Số 6 ngõ 370 Nguyễn Văn Cừ, Phường Bồ Đề, quận Long Biên, TP Hà Nội</v>
      </c>
      <c r="V57" s="138" t="str">
        <f t="shared" si="11"/>
        <v>Trường THCS Ngọc Lâm</v>
      </c>
      <c r="W57" s="138" t="str">
        <f t="shared" si="19"/>
        <v>Long Biên</v>
      </c>
      <c r="X57" s="138" t="str">
        <f t="shared" si="20"/>
        <v>Hà Nội</v>
      </c>
      <c r="Y57" s="120"/>
      <c r="Z57" s="109"/>
    </row>
    <row r="58" spans="1:26" s="103" customFormat="1" ht="15" customHeight="1" x14ac:dyDescent="0.3">
      <c r="A58" s="84">
        <v>45</v>
      </c>
      <c r="B58" s="127" t="s">
        <v>93</v>
      </c>
      <c r="C58" s="127" t="s">
        <v>147</v>
      </c>
      <c r="D58" s="131">
        <v>2</v>
      </c>
      <c r="E58" s="132">
        <v>11</v>
      </c>
      <c r="F58" s="132">
        <v>2008</v>
      </c>
      <c r="G58" s="133" t="s">
        <v>7</v>
      </c>
      <c r="H58" s="134">
        <v>7</v>
      </c>
      <c r="I58" s="139" t="s">
        <v>168</v>
      </c>
      <c r="J58" s="134"/>
      <c r="K58" s="134" t="str">
        <f t="shared" si="0"/>
        <v>Trường THCS Ngọc Lâm</v>
      </c>
      <c r="L58" s="138" t="str">
        <f t="shared" si="18"/>
        <v>Trường THCS Ngọc Lâm</v>
      </c>
      <c r="M58" s="138" t="str">
        <f t="shared" si="2"/>
        <v>Ngô Hồng Giang</v>
      </c>
      <c r="N58" s="137">
        <f t="shared" si="3"/>
        <v>912338993</v>
      </c>
      <c r="O58" s="137" t="str">
        <f t="shared" si="4"/>
        <v>Nguyễn Thị Thu Hằng</v>
      </c>
      <c r="P58" s="137">
        <f t="shared" si="5"/>
        <v>983839568</v>
      </c>
      <c r="Q58" s="138" t="str">
        <f t="shared" si="17"/>
        <v>Nguyễn Thị Diệu Hà</v>
      </c>
      <c r="R58" s="137">
        <f t="shared" si="7"/>
        <v>934479398</v>
      </c>
      <c r="S58" s="137">
        <f t="shared" si="8"/>
        <v>2438271485</v>
      </c>
      <c r="T58" s="138" t="str">
        <f t="shared" si="9"/>
        <v>c2ngoclam@longbien.edu.vn</v>
      </c>
      <c r="U58" s="138" t="str">
        <f t="shared" si="10"/>
        <v>Số 6 ngõ 370 Nguyễn Văn Cừ, Phường Bồ Đề, quận Long Biên, TP Hà Nội</v>
      </c>
      <c r="V58" s="138" t="str">
        <f t="shared" si="11"/>
        <v>Trường THCS Ngọc Lâm</v>
      </c>
      <c r="W58" s="138" t="str">
        <f t="shared" si="19"/>
        <v>Long Biên</v>
      </c>
      <c r="X58" s="138" t="str">
        <f t="shared" si="20"/>
        <v>Hà Nội</v>
      </c>
      <c r="Y58" s="123"/>
      <c r="Z58" s="109"/>
    </row>
    <row r="59" spans="1:26" s="103" customFormat="1" ht="15" customHeight="1" x14ac:dyDescent="0.3">
      <c r="A59" s="84">
        <v>46</v>
      </c>
      <c r="B59" s="127" t="s">
        <v>94</v>
      </c>
      <c r="C59" s="127" t="s">
        <v>148</v>
      </c>
      <c r="D59" s="131">
        <v>11</v>
      </c>
      <c r="E59" s="132">
        <v>4</v>
      </c>
      <c r="F59" s="132">
        <v>2008</v>
      </c>
      <c r="G59" s="135" t="s">
        <v>175</v>
      </c>
      <c r="H59" s="134">
        <v>7</v>
      </c>
      <c r="I59" s="139" t="s">
        <v>168</v>
      </c>
      <c r="J59" s="134"/>
      <c r="K59" s="134" t="str">
        <f t="shared" si="0"/>
        <v>Trường THCS Ngọc Lâm</v>
      </c>
      <c r="L59" s="138" t="str">
        <f t="shared" si="18"/>
        <v>Trường THCS Ngọc Lâm</v>
      </c>
      <c r="M59" s="138" t="str">
        <f t="shared" si="2"/>
        <v>Ngô Hồng Giang</v>
      </c>
      <c r="N59" s="137">
        <f t="shared" si="3"/>
        <v>912338993</v>
      </c>
      <c r="O59" s="137" t="str">
        <f t="shared" si="4"/>
        <v>Nguyễn Thị Thu Hằng</v>
      </c>
      <c r="P59" s="137">
        <f t="shared" si="5"/>
        <v>983839568</v>
      </c>
      <c r="Q59" s="138" t="str">
        <f t="shared" si="17"/>
        <v>Nguyễn Thị Diệu Hà</v>
      </c>
      <c r="R59" s="137">
        <f t="shared" si="7"/>
        <v>934479398</v>
      </c>
      <c r="S59" s="137">
        <f t="shared" si="8"/>
        <v>2438271485</v>
      </c>
      <c r="T59" s="138" t="str">
        <f t="shared" si="9"/>
        <v>c2ngoclam@longbien.edu.vn</v>
      </c>
      <c r="U59" s="138" t="str">
        <f t="shared" si="10"/>
        <v>Số 6 ngõ 370 Nguyễn Văn Cừ, Phường Bồ Đề, quận Long Biên, TP Hà Nội</v>
      </c>
      <c r="V59" s="138" t="str">
        <f t="shared" si="11"/>
        <v>Trường THCS Ngọc Lâm</v>
      </c>
      <c r="W59" s="138" t="str">
        <f t="shared" si="19"/>
        <v>Long Biên</v>
      </c>
      <c r="X59" s="138" t="str">
        <f t="shared" si="20"/>
        <v>Hà Nội</v>
      </c>
      <c r="Y59" s="123"/>
      <c r="Z59" s="109"/>
    </row>
    <row r="60" spans="1:26" s="103" customFormat="1" ht="15" customHeight="1" x14ac:dyDescent="0.3">
      <c r="A60" s="84">
        <v>47</v>
      </c>
      <c r="B60" s="127" t="s">
        <v>95</v>
      </c>
      <c r="C60" s="127" t="s">
        <v>149</v>
      </c>
      <c r="D60" s="131">
        <v>11</v>
      </c>
      <c r="E60" s="132">
        <v>9</v>
      </c>
      <c r="F60" s="132">
        <v>2008</v>
      </c>
      <c r="G60" s="133" t="s">
        <v>7</v>
      </c>
      <c r="H60" s="134">
        <v>7</v>
      </c>
      <c r="I60" s="139" t="s">
        <v>168</v>
      </c>
      <c r="J60" s="134"/>
      <c r="K60" s="134" t="str">
        <f t="shared" si="0"/>
        <v>Trường THCS Ngọc Lâm</v>
      </c>
      <c r="L60" s="138" t="str">
        <f t="shared" si="18"/>
        <v>Trường THCS Ngọc Lâm</v>
      </c>
      <c r="M60" s="138" t="str">
        <f t="shared" si="2"/>
        <v>Ngô Hồng Giang</v>
      </c>
      <c r="N60" s="137">
        <f t="shared" si="3"/>
        <v>912338993</v>
      </c>
      <c r="O60" s="137" t="str">
        <f t="shared" si="4"/>
        <v>Nguyễn Thị Thu Hằng</v>
      </c>
      <c r="P60" s="137">
        <f t="shared" si="5"/>
        <v>983839568</v>
      </c>
      <c r="Q60" s="138" t="str">
        <f t="shared" si="17"/>
        <v>Nguyễn Thị Diệu Hà</v>
      </c>
      <c r="R60" s="137">
        <f t="shared" si="7"/>
        <v>934479398</v>
      </c>
      <c r="S60" s="137">
        <f t="shared" si="8"/>
        <v>2438271485</v>
      </c>
      <c r="T60" s="138" t="str">
        <f t="shared" si="9"/>
        <v>c2ngoclam@longbien.edu.vn</v>
      </c>
      <c r="U60" s="138" t="str">
        <f t="shared" si="10"/>
        <v>Số 6 ngõ 370 Nguyễn Văn Cừ, Phường Bồ Đề, quận Long Biên, TP Hà Nội</v>
      </c>
      <c r="V60" s="138" t="str">
        <f t="shared" si="11"/>
        <v>Trường THCS Ngọc Lâm</v>
      </c>
      <c r="W60" s="138" t="str">
        <f t="shared" si="19"/>
        <v>Long Biên</v>
      </c>
      <c r="X60" s="138" t="str">
        <f t="shared" si="20"/>
        <v>Hà Nội</v>
      </c>
      <c r="Y60" s="123"/>
      <c r="Z60" s="109"/>
    </row>
    <row r="61" spans="1:26" s="103" customFormat="1" ht="15" customHeight="1" x14ac:dyDescent="0.3">
      <c r="A61" s="84">
        <v>48</v>
      </c>
      <c r="B61" s="127" t="s">
        <v>96</v>
      </c>
      <c r="C61" s="127" t="s">
        <v>150</v>
      </c>
      <c r="D61" s="131">
        <v>7</v>
      </c>
      <c r="E61" s="132">
        <v>9</v>
      </c>
      <c r="F61" s="132">
        <v>2008</v>
      </c>
      <c r="G61" s="135" t="s">
        <v>175</v>
      </c>
      <c r="H61" s="134">
        <v>7</v>
      </c>
      <c r="I61" s="139" t="s">
        <v>168</v>
      </c>
      <c r="J61" s="134"/>
      <c r="K61" s="134" t="str">
        <f t="shared" si="0"/>
        <v>Trường THCS Ngọc Lâm</v>
      </c>
      <c r="L61" s="138" t="str">
        <f t="shared" si="18"/>
        <v>Trường THCS Ngọc Lâm</v>
      </c>
      <c r="M61" s="138" t="str">
        <f t="shared" si="2"/>
        <v>Ngô Hồng Giang</v>
      </c>
      <c r="N61" s="137">
        <f t="shared" si="3"/>
        <v>912338993</v>
      </c>
      <c r="O61" s="137" t="str">
        <f t="shared" si="4"/>
        <v>Nguyễn Thị Thu Hằng</v>
      </c>
      <c r="P61" s="137">
        <f t="shared" si="5"/>
        <v>983839568</v>
      </c>
      <c r="Q61" s="138" t="str">
        <f t="shared" si="17"/>
        <v>Nguyễn Thị Diệu Hà</v>
      </c>
      <c r="R61" s="137">
        <f t="shared" si="7"/>
        <v>934479398</v>
      </c>
      <c r="S61" s="137">
        <f t="shared" si="8"/>
        <v>2438271485</v>
      </c>
      <c r="T61" s="138" t="str">
        <f t="shared" si="9"/>
        <v>c2ngoclam@longbien.edu.vn</v>
      </c>
      <c r="U61" s="138" t="str">
        <f t="shared" si="10"/>
        <v>Số 6 ngõ 370 Nguyễn Văn Cừ, Phường Bồ Đề, quận Long Biên, TP Hà Nội</v>
      </c>
      <c r="V61" s="138" t="str">
        <f t="shared" si="11"/>
        <v>Trường THCS Ngọc Lâm</v>
      </c>
      <c r="W61" s="138" t="str">
        <f t="shared" si="19"/>
        <v>Long Biên</v>
      </c>
      <c r="X61" s="138" t="str">
        <f t="shared" si="20"/>
        <v>Hà Nội</v>
      </c>
      <c r="Y61" s="123"/>
      <c r="Z61" s="109"/>
    </row>
    <row r="62" spans="1:26" s="103" customFormat="1" ht="15" customHeight="1" x14ac:dyDescent="0.3">
      <c r="A62" s="84">
        <v>49</v>
      </c>
      <c r="B62" s="127" t="s">
        <v>97</v>
      </c>
      <c r="C62" s="127" t="s">
        <v>122</v>
      </c>
      <c r="D62" s="131">
        <v>5</v>
      </c>
      <c r="E62" s="132">
        <v>1</v>
      </c>
      <c r="F62" s="132">
        <v>2008</v>
      </c>
      <c r="G62" s="133" t="s">
        <v>7</v>
      </c>
      <c r="H62" s="134">
        <v>7</v>
      </c>
      <c r="I62" s="139" t="s">
        <v>168</v>
      </c>
      <c r="J62" s="134"/>
      <c r="K62" s="134" t="str">
        <f t="shared" si="0"/>
        <v>Trường THCS Ngọc Lâm</v>
      </c>
      <c r="L62" s="138" t="str">
        <f t="shared" si="18"/>
        <v>Trường THCS Ngọc Lâm</v>
      </c>
      <c r="M62" s="138" t="str">
        <f t="shared" si="2"/>
        <v>Ngô Hồng Giang</v>
      </c>
      <c r="N62" s="137">
        <f t="shared" si="3"/>
        <v>912338993</v>
      </c>
      <c r="O62" s="137" t="str">
        <f t="shared" si="4"/>
        <v>Nguyễn Thị Thu Hằng</v>
      </c>
      <c r="P62" s="137">
        <f t="shared" si="5"/>
        <v>983839568</v>
      </c>
      <c r="Q62" s="138" t="str">
        <f t="shared" si="17"/>
        <v>Nguyễn Thị Diệu Hà</v>
      </c>
      <c r="R62" s="137">
        <f t="shared" si="7"/>
        <v>934479398</v>
      </c>
      <c r="S62" s="137">
        <f t="shared" si="8"/>
        <v>2438271485</v>
      </c>
      <c r="T62" s="138" t="str">
        <f t="shared" si="9"/>
        <v>c2ngoclam@longbien.edu.vn</v>
      </c>
      <c r="U62" s="138" t="str">
        <f t="shared" si="10"/>
        <v>Số 6 ngõ 370 Nguyễn Văn Cừ, Phường Bồ Đề, quận Long Biên, TP Hà Nội</v>
      </c>
      <c r="V62" s="138" t="str">
        <f t="shared" si="11"/>
        <v>Trường THCS Ngọc Lâm</v>
      </c>
      <c r="W62" s="138" t="str">
        <f t="shared" si="19"/>
        <v>Long Biên</v>
      </c>
      <c r="X62" s="138" t="str">
        <f t="shared" si="20"/>
        <v>Hà Nội</v>
      </c>
      <c r="Y62" s="123"/>
      <c r="Z62" s="109"/>
    </row>
    <row r="63" spans="1:26" s="103" customFormat="1" ht="15" customHeight="1" x14ac:dyDescent="0.3">
      <c r="A63" s="84">
        <v>50</v>
      </c>
      <c r="B63" s="127" t="s">
        <v>98</v>
      </c>
      <c r="C63" s="127" t="s">
        <v>151</v>
      </c>
      <c r="D63" s="131">
        <v>18</v>
      </c>
      <c r="E63" s="132">
        <v>7</v>
      </c>
      <c r="F63" s="132">
        <v>2008</v>
      </c>
      <c r="G63" s="135" t="s">
        <v>7</v>
      </c>
      <c r="H63" s="134">
        <v>7</v>
      </c>
      <c r="I63" s="139" t="s">
        <v>169</v>
      </c>
      <c r="J63" s="134"/>
      <c r="K63" s="134" t="str">
        <f t="shared" si="0"/>
        <v>Trường THCS Ngọc Lâm</v>
      </c>
      <c r="L63" s="138" t="str">
        <f t="shared" si="18"/>
        <v>Trường THCS Ngọc Lâm</v>
      </c>
      <c r="M63" s="138" t="str">
        <f t="shared" si="2"/>
        <v>Ngô Hồng Giang</v>
      </c>
      <c r="N63" s="137">
        <f t="shared" si="3"/>
        <v>912338993</v>
      </c>
      <c r="O63" s="137" t="str">
        <f t="shared" si="4"/>
        <v>Nguyễn Thị Thu Hằng</v>
      </c>
      <c r="P63" s="137">
        <f t="shared" si="5"/>
        <v>983839568</v>
      </c>
      <c r="Q63" s="138" t="str">
        <f t="shared" si="17"/>
        <v>Nguyễn Thị Diệu Hà</v>
      </c>
      <c r="R63" s="137">
        <f t="shared" si="7"/>
        <v>934479398</v>
      </c>
      <c r="S63" s="137">
        <f t="shared" si="8"/>
        <v>2438271485</v>
      </c>
      <c r="T63" s="138" t="str">
        <f t="shared" si="9"/>
        <v>c2ngoclam@longbien.edu.vn</v>
      </c>
      <c r="U63" s="138" t="str">
        <f t="shared" si="10"/>
        <v>Số 6 ngõ 370 Nguyễn Văn Cừ, Phường Bồ Đề, quận Long Biên, TP Hà Nội</v>
      </c>
      <c r="V63" s="138" t="str">
        <f t="shared" si="11"/>
        <v>Trường THCS Ngọc Lâm</v>
      </c>
      <c r="W63" s="138" t="str">
        <f t="shared" si="19"/>
        <v>Long Biên</v>
      </c>
      <c r="X63" s="138" t="str">
        <f t="shared" si="20"/>
        <v>Hà Nội</v>
      </c>
      <c r="Y63" s="123"/>
      <c r="Z63" s="109"/>
    </row>
    <row r="64" spans="1:26" s="103" customFormat="1" ht="15" customHeight="1" x14ac:dyDescent="0.25">
      <c r="A64" s="84">
        <v>51</v>
      </c>
      <c r="B64" s="129" t="s">
        <v>99</v>
      </c>
      <c r="C64" s="129" t="s">
        <v>152</v>
      </c>
      <c r="D64" s="131">
        <v>18</v>
      </c>
      <c r="E64" s="132">
        <v>7</v>
      </c>
      <c r="F64" s="132">
        <v>2008</v>
      </c>
      <c r="G64" s="133" t="s">
        <v>7</v>
      </c>
      <c r="H64" s="134">
        <v>7</v>
      </c>
      <c r="I64" s="141" t="s">
        <v>170</v>
      </c>
      <c r="J64" s="134"/>
      <c r="K64" s="134" t="str">
        <f t="shared" si="0"/>
        <v>Trường THCS Ngọc Lâm</v>
      </c>
      <c r="L64" s="138" t="str">
        <f t="shared" si="18"/>
        <v>Trường THCS Ngọc Lâm</v>
      </c>
      <c r="M64" s="138" t="str">
        <f t="shared" si="2"/>
        <v>Ngô Hồng Giang</v>
      </c>
      <c r="N64" s="137">
        <f t="shared" si="3"/>
        <v>912338993</v>
      </c>
      <c r="O64" s="137" t="str">
        <f t="shared" si="4"/>
        <v>Nguyễn Thị Thu Hằng</v>
      </c>
      <c r="P64" s="137">
        <f t="shared" si="5"/>
        <v>983839568</v>
      </c>
      <c r="Q64" s="138" t="str">
        <f t="shared" si="17"/>
        <v>Nguyễn Thị Diệu Hà</v>
      </c>
      <c r="R64" s="137">
        <f t="shared" si="7"/>
        <v>934479398</v>
      </c>
      <c r="S64" s="137">
        <f t="shared" si="8"/>
        <v>2438271485</v>
      </c>
      <c r="T64" s="138" t="str">
        <f t="shared" si="9"/>
        <v>c2ngoclam@longbien.edu.vn</v>
      </c>
      <c r="U64" s="138" t="str">
        <f t="shared" si="10"/>
        <v>Số 6 ngõ 370 Nguyễn Văn Cừ, Phường Bồ Đề, quận Long Biên, TP Hà Nội</v>
      </c>
      <c r="V64" s="138" t="str">
        <f t="shared" si="11"/>
        <v>Trường THCS Ngọc Lâm</v>
      </c>
      <c r="W64" s="138" t="str">
        <f t="shared" si="19"/>
        <v>Long Biên</v>
      </c>
      <c r="X64" s="138" t="str">
        <f t="shared" si="20"/>
        <v>Hà Nội</v>
      </c>
      <c r="Y64" s="125"/>
      <c r="Z64" s="109"/>
    </row>
    <row r="65" spans="1:26" s="103" customFormat="1" ht="15" customHeight="1" x14ac:dyDescent="0.25">
      <c r="A65" s="84">
        <v>52</v>
      </c>
      <c r="B65" s="129" t="s">
        <v>100</v>
      </c>
      <c r="C65" s="129" t="s">
        <v>118</v>
      </c>
      <c r="D65" s="131">
        <v>23</v>
      </c>
      <c r="E65" s="132">
        <v>9</v>
      </c>
      <c r="F65" s="132">
        <v>2008</v>
      </c>
      <c r="G65" s="135" t="s">
        <v>7</v>
      </c>
      <c r="H65" s="134">
        <v>7</v>
      </c>
      <c r="I65" s="141" t="s">
        <v>170</v>
      </c>
      <c r="J65" s="134"/>
      <c r="K65" s="134" t="str">
        <f t="shared" si="0"/>
        <v>Trường THCS Ngọc Lâm</v>
      </c>
      <c r="L65" s="138" t="str">
        <f t="shared" si="18"/>
        <v>Trường THCS Ngọc Lâm</v>
      </c>
      <c r="M65" s="138" t="str">
        <f t="shared" si="2"/>
        <v>Ngô Hồng Giang</v>
      </c>
      <c r="N65" s="137">
        <f t="shared" si="3"/>
        <v>912338993</v>
      </c>
      <c r="O65" s="137" t="str">
        <f t="shared" si="4"/>
        <v>Nguyễn Thị Thu Hằng</v>
      </c>
      <c r="P65" s="137">
        <f t="shared" si="5"/>
        <v>983839568</v>
      </c>
      <c r="Q65" s="138" t="str">
        <f t="shared" si="17"/>
        <v>Nguyễn Thị Diệu Hà</v>
      </c>
      <c r="R65" s="137">
        <f t="shared" si="7"/>
        <v>934479398</v>
      </c>
      <c r="S65" s="137">
        <f t="shared" si="8"/>
        <v>2438271485</v>
      </c>
      <c r="T65" s="138" t="str">
        <f t="shared" si="9"/>
        <v>c2ngoclam@longbien.edu.vn</v>
      </c>
      <c r="U65" s="138" t="str">
        <f t="shared" si="10"/>
        <v>Số 6 ngõ 370 Nguyễn Văn Cừ, Phường Bồ Đề, quận Long Biên, TP Hà Nội</v>
      </c>
      <c r="V65" s="138" t="str">
        <f t="shared" si="11"/>
        <v>Trường THCS Ngọc Lâm</v>
      </c>
      <c r="W65" s="138" t="str">
        <f t="shared" si="19"/>
        <v>Long Biên</v>
      </c>
      <c r="X65" s="138" t="str">
        <f t="shared" si="20"/>
        <v>Hà Nội</v>
      </c>
      <c r="Y65" s="121"/>
      <c r="Z65" s="109"/>
    </row>
    <row r="66" spans="1:26" s="103" customFormat="1" ht="15" customHeight="1" x14ac:dyDescent="0.25">
      <c r="A66" s="84">
        <v>53</v>
      </c>
      <c r="B66" s="129" t="s">
        <v>101</v>
      </c>
      <c r="C66" s="129" t="s">
        <v>153</v>
      </c>
      <c r="D66" s="131">
        <v>7</v>
      </c>
      <c r="E66" s="132">
        <v>12</v>
      </c>
      <c r="F66" s="132">
        <v>2008</v>
      </c>
      <c r="G66" s="133" t="s">
        <v>175</v>
      </c>
      <c r="H66" s="134">
        <v>7</v>
      </c>
      <c r="I66" s="141" t="s">
        <v>170</v>
      </c>
      <c r="J66" s="134"/>
      <c r="K66" s="134" t="str">
        <f t="shared" si="0"/>
        <v>Trường THCS Ngọc Lâm</v>
      </c>
      <c r="L66" s="138" t="str">
        <f t="shared" si="18"/>
        <v>Trường THCS Ngọc Lâm</v>
      </c>
      <c r="M66" s="138" t="str">
        <f t="shared" si="2"/>
        <v>Ngô Hồng Giang</v>
      </c>
      <c r="N66" s="137">
        <f t="shared" si="3"/>
        <v>912338993</v>
      </c>
      <c r="O66" s="137" t="str">
        <f t="shared" si="4"/>
        <v>Nguyễn Thị Thu Hằng</v>
      </c>
      <c r="P66" s="137">
        <f t="shared" si="5"/>
        <v>983839568</v>
      </c>
      <c r="Q66" s="138" t="str">
        <f t="shared" si="17"/>
        <v>Nguyễn Thị Diệu Hà</v>
      </c>
      <c r="R66" s="137">
        <f t="shared" si="7"/>
        <v>934479398</v>
      </c>
      <c r="S66" s="137">
        <f t="shared" si="8"/>
        <v>2438271485</v>
      </c>
      <c r="T66" s="138" t="str">
        <f t="shared" si="9"/>
        <v>c2ngoclam@longbien.edu.vn</v>
      </c>
      <c r="U66" s="138" t="str">
        <f t="shared" si="10"/>
        <v>Số 6 ngõ 370 Nguyễn Văn Cừ, Phường Bồ Đề, quận Long Biên, TP Hà Nội</v>
      </c>
      <c r="V66" s="138" t="str">
        <f t="shared" si="11"/>
        <v>Trường THCS Ngọc Lâm</v>
      </c>
      <c r="W66" s="138" t="str">
        <f t="shared" si="19"/>
        <v>Long Biên</v>
      </c>
      <c r="X66" s="138" t="str">
        <f t="shared" si="20"/>
        <v>Hà Nội</v>
      </c>
      <c r="Y66" s="125"/>
      <c r="Z66" s="109"/>
    </row>
    <row r="67" spans="1:26" s="103" customFormat="1" ht="15" customHeight="1" x14ac:dyDescent="0.25">
      <c r="A67" s="84">
        <v>54</v>
      </c>
      <c r="B67" s="129" t="s">
        <v>102</v>
      </c>
      <c r="C67" s="129" t="s">
        <v>154</v>
      </c>
      <c r="D67" s="131">
        <v>23</v>
      </c>
      <c r="E67" s="132">
        <v>2</v>
      </c>
      <c r="F67" s="132">
        <v>2008</v>
      </c>
      <c r="G67" s="135" t="s">
        <v>175</v>
      </c>
      <c r="H67" s="134">
        <v>7</v>
      </c>
      <c r="I67" s="141" t="s">
        <v>170</v>
      </c>
      <c r="J67" s="134"/>
      <c r="K67" s="134" t="str">
        <f t="shared" si="0"/>
        <v>Trường THCS Ngọc Lâm</v>
      </c>
      <c r="L67" s="138" t="str">
        <f t="shared" si="18"/>
        <v>Trường THCS Ngọc Lâm</v>
      </c>
      <c r="M67" s="138" t="str">
        <f t="shared" si="2"/>
        <v>Ngô Hồng Giang</v>
      </c>
      <c r="N67" s="137">
        <f t="shared" si="3"/>
        <v>912338993</v>
      </c>
      <c r="O67" s="137" t="str">
        <f t="shared" si="4"/>
        <v>Nguyễn Thị Thu Hằng</v>
      </c>
      <c r="P67" s="137">
        <f t="shared" si="5"/>
        <v>983839568</v>
      </c>
      <c r="Q67" s="138" t="str">
        <f t="shared" si="17"/>
        <v>Nguyễn Thị Diệu Hà</v>
      </c>
      <c r="R67" s="137">
        <f t="shared" si="7"/>
        <v>934479398</v>
      </c>
      <c r="S67" s="137">
        <f t="shared" si="8"/>
        <v>2438271485</v>
      </c>
      <c r="T67" s="138" t="str">
        <f t="shared" si="9"/>
        <v>c2ngoclam@longbien.edu.vn</v>
      </c>
      <c r="U67" s="138" t="str">
        <f t="shared" si="10"/>
        <v>Số 6 ngõ 370 Nguyễn Văn Cừ, Phường Bồ Đề, quận Long Biên, TP Hà Nội</v>
      </c>
      <c r="V67" s="138" t="str">
        <f t="shared" si="11"/>
        <v>Trường THCS Ngọc Lâm</v>
      </c>
      <c r="W67" s="138" t="str">
        <f t="shared" si="19"/>
        <v>Long Biên</v>
      </c>
      <c r="X67" s="138" t="str">
        <f t="shared" si="20"/>
        <v>Hà Nội</v>
      </c>
      <c r="Y67" s="121"/>
      <c r="Z67" s="109"/>
    </row>
    <row r="68" spans="1:26" s="103" customFormat="1" ht="15" customHeight="1" x14ac:dyDescent="0.25">
      <c r="A68" s="84">
        <v>55</v>
      </c>
      <c r="B68" s="129" t="s">
        <v>103</v>
      </c>
      <c r="C68" s="129" t="s">
        <v>154</v>
      </c>
      <c r="D68" s="131">
        <v>29</v>
      </c>
      <c r="E68" s="132">
        <v>1</v>
      </c>
      <c r="F68" s="132">
        <v>2008</v>
      </c>
      <c r="G68" s="133" t="s">
        <v>175</v>
      </c>
      <c r="H68" s="134">
        <v>7</v>
      </c>
      <c r="I68" s="141" t="s">
        <v>170</v>
      </c>
      <c r="J68" s="134"/>
      <c r="K68" s="134" t="str">
        <f t="shared" si="0"/>
        <v>Trường THCS Ngọc Lâm</v>
      </c>
      <c r="L68" s="138" t="str">
        <f t="shared" si="18"/>
        <v>Trường THCS Ngọc Lâm</v>
      </c>
      <c r="M68" s="138" t="str">
        <f t="shared" si="2"/>
        <v>Ngô Hồng Giang</v>
      </c>
      <c r="N68" s="137">
        <f t="shared" si="3"/>
        <v>912338993</v>
      </c>
      <c r="O68" s="137" t="str">
        <f t="shared" si="4"/>
        <v>Nguyễn Thị Thu Hằng</v>
      </c>
      <c r="P68" s="137">
        <f t="shared" si="5"/>
        <v>983839568</v>
      </c>
      <c r="Q68" s="138" t="str">
        <f t="shared" si="17"/>
        <v>Nguyễn Thị Diệu Hà</v>
      </c>
      <c r="R68" s="137">
        <f t="shared" si="7"/>
        <v>934479398</v>
      </c>
      <c r="S68" s="137">
        <f t="shared" si="8"/>
        <v>2438271485</v>
      </c>
      <c r="T68" s="138" t="str">
        <f t="shared" si="9"/>
        <v>c2ngoclam@longbien.edu.vn</v>
      </c>
      <c r="U68" s="138" t="str">
        <f t="shared" si="10"/>
        <v>Số 6 ngõ 370 Nguyễn Văn Cừ, Phường Bồ Đề, quận Long Biên, TP Hà Nội</v>
      </c>
      <c r="V68" s="138" t="str">
        <f t="shared" si="11"/>
        <v>Trường THCS Ngọc Lâm</v>
      </c>
      <c r="W68" s="138" t="str">
        <f t="shared" si="19"/>
        <v>Long Biên</v>
      </c>
      <c r="X68" s="138" t="str">
        <f t="shared" si="20"/>
        <v>Hà Nội</v>
      </c>
      <c r="Y68" s="121"/>
      <c r="Z68" s="109"/>
    </row>
    <row r="69" spans="1:26" s="103" customFormat="1" ht="15" customHeight="1" x14ac:dyDescent="0.25">
      <c r="A69" s="84">
        <v>56</v>
      </c>
      <c r="B69" s="129" t="s">
        <v>104</v>
      </c>
      <c r="C69" s="129" t="s">
        <v>122</v>
      </c>
      <c r="D69" s="131">
        <v>11</v>
      </c>
      <c r="E69" s="132">
        <v>11</v>
      </c>
      <c r="F69" s="132">
        <v>2008</v>
      </c>
      <c r="G69" s="135" t="s">
        <v>175</v>
      </c>
      <c r="H69" s="134">
        <v>7</v>
      </c>
      <c r="I69" s="141" t="s">
        <v>170</v>
      </c>
      <c r="J69" s="134"/>
      <c r="K69" s="134" t="str">
        <f t="shared" si="0"/>
        <v>Trường THCS Ngọc Lâm</v>
      </c>
      <c r="L69" s="138" t="str">
        <f t="shared" si="18"/>
        <v>Trường THCS Ngọc Lâm</v>
      </c>
      <c r="M69" s="138" t="str">
        <f t="shared" si="2"/>
        <v>Ngô Hồng Giang</v>
      </c>
      <c r="N69" s="137">
        <f t="shared" si="3"/>
        <v>912338993</v>
      </c>
      <c r="O69" s="137" t="str">
        <f t="shared" si="4"/>
        <v>Nguyễn Thị Thu Hằng</v>
      </c>
      <c r="P69" s="137">
        <f t="shared" si="5"/>
        <v>983839568</v>
      </c>
      <c r="Q69" s="138" t="str">
        <f t="shared" si="17"/>
        <v>Nguyễn Thị Diệu Hà</v>
      </c>
      <c r="R69" s="137">
        <f t="shared" si="7"/>
        <v>934479398</v>
      </c>
      <c r="S69" s="137">
        <f t="shared" si="8"/>
        <v>2438271485</v>
      </c>
      <c r="T69" s="138" t="str">
        <f t="shared" si="9"/>
        <v>c2ngoclam@longbien.edu.vn</v>
      </c>
      <c r="U69" s="138" t="str">
        <f t="shared" si="10"/>
        <v>Số 6 ngõ 370 Nguyễn Văn Cừ, Phường Bồ Đề, quận Long Biên, TP Hà Nội</v>
      </c>
      <c r="V69" s="138" t="str">
        <f t="shared" si="11"/>
        <v>Trường THCS Ngọc Lâm</v>
      </c>
      <c r="W69" s="138" t="str">
        <f t="shared" si="19"/>
        <v>Long Biên</v>
      </c>
      <c r="X69" s="138" t="str">
        <f t="shared" si="20"/>
        <v>Hà Nội</v>
      </c>
      <c r="Y69" s="125"/>
      <c r="Z69" s="109"/>
    </row>
    <row r="70" spans="1:26" s="109" customFormat="1" ht="15" customHeight="1" x14ac:dyDescent="0.25">
      <c r="A70" s="84">
        <v>57</v>
      </c>
      <c r="B70" s="129" t="s">
        <v>105</v>
      </c>
      <c r="C70" s="129" t="s">
        <v>153</v>
      </c>
      <c r="D70" s="131">
        <v>28</v>
      </c>
      <c r="E70" s="132">
        <v>6</v>
      </c>
      <c r="F70" s="132">
        <v>2008</v>
      </c>
      <c r="G70" s="133" t="s">
        <v>175</v>
      </c>
      <c r="H70" s="134">
        <v>7</v>
      </c>
      <c r="I70" s="141" t="s">
        <v>170</v>
      </c>
      <c r="J70" s="134"/>
      <c r="K70" s="134" t="str">
        <f t="shared" si="0"/>
        <v>Trường THCS Ngọc Lâm</v>
      </c>
      <c r="L70" s="138" t="str">
        <f t="shared" si="18"/>
        <v>Trường THCS Ngọc Lâm</v>
      </c>
      <c r="M70" s="138" t="str">
        <f t="shared" si="2"/>
        <v>Ngô Hồng Giang</v>
      </c>
      <c r="N70" s="137">
        <f t="shared" si="3"/>
        <v>912338993</v>
      </c>
      <c r="O70" s="137" t="str">
        <f t="shared" si="4"/>
        <v>Nguyễn Thị Thu Hằng</v>
      </c>
      <c r="P70" s="137">
        <f t="shared" si="5"/>
        <v>983839568</v>
      </c>
      <c r="Q70" s="138" t="str">
        <f t="shared" si="17"/>
        <v>Nguyễn Thị Diệu Hà</v>
      </c>
      <c r="R70" s="137">
        <f t="shared" si="7"/>
        <v>934479398</v>
      </c>
      <c r="S70" s="137">
        <f t="shared" si="8"/>
        <v>2438271485</v>
      </c>
      <c r="T70" s="138" t="str">
        <f t="shared" si="9"/>
        <v>c2ngoclam@longbien.edu.vn</v>
      </c>
      <c r="U70" s="138" t="str">
        <f t="shared" si="10"/>
        <v>Số 6 ngõ 370 Nguyễn Văn Cừ, Phường Bồ Đề, quận Long Biên, TP Hà Nội</v>
      </c>
      <c r="V70" s="138" t="str">
        <f t="shared" si="11"/>
        <v>Trường THCS Ngọc Lâm</v>
      </c>
      <c r="W70" s="138" t="str">
        <f t="shared" si="19"/>
        <v>Long Biên</v>
      </c>
      <c r="X70" s="138" t="str">
        <f t="shared" si="20"/>
        <v>Hà Nội</v>
      </c>
      <c r="Y70" s="121"/>
    </row>
    <row r="71" spans="1:26" s="109" customFormat="1" ht="15" customHeight="1" x14ac:dyDescent="0.3">
      <c r="A71" s="84">
        <v>58</v>
      </c>
      <c r="B71" s="127" t="s">
        <v>106</v>
      </c>
      <c r="C71" s="127" t="s">
        <v>135</v>
      </c>
      <c r="D71" s="131">
        <v>21</v>
      </c>
      <c r="E71" s="132">
        <v>2</v>
      </c>
      <c r="F71" s="132">
        <v>2007</v>
      </c>
      <c r="G71" s="135" t="s">
        <v>175</v>
      </c>
      <c r="H71" s="134">
        <v>8</v>
      </c>
      <c r="I71" s="139" t="s">
        <v>171</v>
      </c>
      <c r="J71" s="134"/>
      <c r="K71" s="134" t="str">
        <f t="shared" si="0"/>
        <v>Trường THCS Ngọc Lâm</v>
      </c>
      <c r="L71" s="138" t="str">
        <f t="shared" si="18"/>
        <v>Trường THCS Ngọc Lâm</v>
      </c>
      <c r="M71" s="138" t="str">
        <f t="shared" si="2"/>
        <v>Ngô Hồng Giang</v>
      </c>
      <c r="N71" s="137">
        <f t="shared" si="3"/>
        <v>912338993</v>
      </c>
      <c r="O71" s="137" t="str">
        <f t="shared" si="4"/>
        <v>Nguyễn Thị Thu Hằng</v>
      </c>
      <c r="P71" s="137">
        <f t="shared" si="5"/>
        <v>983839568</v>
      </c>
      <c r="Q71" s="138" t="str">
        <f t="shared" si="17"/>
        <v>Nguyễn Thị Diệu Hà</v>
      </c>
      <c r="R71" s="137">
        <f t="shared" si="7"/>
        <v>934479398</v>
      </c>
      <c r="S71" s="137">
        <f t="shared" si="8"/>
        <v>2438271485</v>
      </c>
      <c r="T71" s="138" t="str">
        <f t="shared" si="9"/>
        <v>c2ngoclam@longbien.edu.vn</v>
      </c>
      <c r="U71" s="138" t="str">
        <f t="shared" si="10"/>
        <v>Số 6 ngõ 370 Nguyễn Văn Cừ, Phường Bồ Đề, quận Long Biên, TP Hà Nội</v>
      </c>
      <c r="V71" s="138" t="str">
        <f t="shared" si="11"/>
        <v>Trường THCS Ngọc Lâm</v>
      </c>
      <c r="W71" s="138" t="str">
        <f t="shared" si="19"/>
        <v>Long Biên</v>
      </c>
      <c r="X71" s="138" t="str">
        <f t="shared" si="20"/>
        <v>Hà Nội</v>
      </c>
      <c r="Y71" s="123"/>
    </row>
    <row r="72" spans="1:26" s="109" customFormat="1" ht="15" customHeight="1" x14ac:dyDescent="0.3">
      <c r="A72" s="84">
        <v>59</v>
      </c>
      <c r="B72" s="127" t="s">
        <v>107</v>
      </c>
      <c r="C72" s="127" t="s">
        <v>155</v>
      </c>
      <c r="D72" s="131">
        <v>15</v>
      </c>
      <c r="E72" s="132">
        <v>1</v>
      </c>
      <c r="F72" s="132">
        <v>2007</v>
      </c>
      <c r="G72" s="133" t="s">
        <v>7</v>
      </c>
      <c r="H72" s="134">
        <v>8</v>
      </c>
      <c r="I72" s="139" t="s">
        <v>171</v>
      </c>
      <c r="J72" s="134"/>
      <c r="K72" s="134" t="str">
        <f t="shared" si="0"/>
        <v>Trường THCS Ngọc Lâm</v>
      </c>
      <c r="L72" s="138" t="str">
        <f t="shared" si="18"/>
        <v>Trường THCS Ngọc Lâm</v>
      </c>
      <c r="M72" s="138" t="str">
        <f t="shared" si="2"/>
        <v>Ngô Hồng Giang</v>
      </c>
      <c r="N72" s="137">
        <f t="shared" si="3"/>
        <v>912338993</v>
      </c>
      <c r="O72" s="137" t="str">
        <f t="shared" si="4"/>
        <v>Nguyễn Thị Thu Hằng</v>
      </c>
      <c r="P72" s="137">
        <f t="shared" si="5"/>
        <v>983839568</v>
      </c>
      <c r="Q72" s="138" t="str">
        <f t="shared" si="17"/>
        <v>Nguyễn Thị Diệu Hà</v>
      </c>
      <c r="R72" s="137">
        <f t="shared" si="7"/>
        <v>934479398</v>
      </c>
      <c r="S72" s="137">
        <f t="shared" si="8"/>
        <v>2438271485</v>
      </c>
      <c r="T72" s="138" t="str">
        <f t="shared" si="9"/>
        <v>c2ngoclam@longbien.edu.vn</v>
      </c>
      <c r="U72" s="138" t="str">
        <f t="shared" si="10"/>
        <v>Số 6 ngõ 370 Nguyễn Văn Cừ, Phường Bồ Đề, quận Long Biên, TP Hà Nội</v>
      </c>
      <c r="V72" s="138" t="str">
        <f t="shared" si="11"/>
        <v>Trường THCS Ngọc Lâm</v>
      </c>
      <c r="W72" s="138" t="str">
        <f t="shared" si="19"/>
        <v>Long Biên</v>
      </c>
      <c r="X72" s="138" t="str">
        <f t="shared" si="20"/>
        <v>Hà Nội</v>
      </c>
      <c r="Y72" s="123"/>
    </row>
    <row r="73" spans="1:26" s="109" customFormat="1" ht="15" customHeight="1" x14ac:dyDescent="0.3">
      <c r="A73" s="84">
        <v>60</v>
      </c>
      <c r="B73" s="127" t="s">
        <v>108</v>
      </c>
      <c r="C73" s="127" t="s">
        <v>156</v>
      </c>
      <c r="D73" s="131">
        <v>23</v>
      </c>
      <c r="E73" s="132">
        <v>8</v>
      </c>
      <c r="F73" s="132">
        <v>2007</v>
      </c>
      <c r="G73" s="135" t="s">
        <v>7</v>
      </c>
      <c r="H73" s="134">
        <v>8</v>
      </c>
      <c r="I73" s="139" t="s">
        <v>171</v>
      </c>
      <c r="J73" s="134"/>
      <c r="K73" s="134" t="str">
        <f t="shared" si="0"/>
        <v>Trường THCS Ngọc Lâm</v>
      </c>
      <c r="L73" s="138" t="str">
        <f t="shared" si="18"/>
        <v>Trường THCS Ngọc Lâm</v>
      </c>
      <c r="M73" s="138" t="str">
        <f t="shared" si="2"/>
        <v>Ngô Hồng Giang</v>
      </c>
      <c r="N73" s="137">
        <f t="shared" si="3"/>
        <v>912338993</v>
      </c>
      <c r="O73" s="137" t="str">
        <f t="shared" si="4"/>
        <v>Nguyễn Thị Thu Hằng</v>
      </c>
      <c r="P73" s="137">
        <f t="shared" si="5"/>
        <v>983839568</v>
      </c>
      <c r="Q73" s="138" t="str">
        <f t="shared" si="17"/>
        <v>Nguyễn Thị Diệu Hà</v>
      </c>
      <c r="R73" s="137">
        <f t="shared" si="7"/>
        <v>934479398</v>
      </c>
      <c r="S73" s="137">
        <f t="shared" si="8"/>
        <v>2438271485</v>
      </c>
      <c r="T73" s="138" t="str">
        <f t="shared" si="9"/>
        <v>c2ngoclam@longbien.edu.vn</v>
      </c>
      <c r="U73" s="138" t="str">
        <f t="shared" si="10"/>
        <v>Số 6 ngõ 370 Nguyễn Văn Cừ, Phường Bồ Đề, quận Long Biên, TP Hà Nội</v>
      </c>
      <c r="V73" s="138" t="str">
        <f t="shared" si="11"/>
        <v>Trường THCS Ngọc Lâm</v>
      </c>
      <c r="W73" s="138" t="str">
        <f t="shared" si="19"/>
        <v>Long Biên</v>
      </c>
      <c r="X73" s="138" t="str">
        <f t="shared" si="20"/>
        <v>Hà Nội</v>
      </c>
      <c r="Y73" s="123"/>
    </row>
    <row r="74" spans="1:26" s="109" customFormat="1" ht="15" customHeight="1" x14ac:dyDescent="0.3">
      <c r="A74" s="84">
        <v>61</v>
      </c>
      <c r="B74" s="127" t="s">
        <v>109</v>
      </c>
      <c r="C74" s="127" t="s">
        <v>157</v>
      </c>
      <c r="D74" s="131">
        <v>21</v>
      </c>
      <c r="E74" s="132">
        <v>12</v>
      </c>
      <c r="F74" s="132">
        <v>2007</v>
      </c>
      <c r="G74" s="133" t="s">
        <v>7</v>
      </c>
      <c r="H74" s="134">
        <v>8</v>
      </c>
      <c r="I74" s="139" t="s">
        <v>171</v>
      </c>
      <c r="J74" s="134"/>
      <c r="K74" s="134" t="str">
        <f t="shared" si="0"/>
        <v>Trường THCS Ngọc Lâm</v>
      </c>
      <c r="L74" s="138" t="str">
        <f t="shared" si="18"/>
        <v>Trường THCS Ngọc Lâm</v>
      </c>
      <c r="M74" s="138" t="str">
        <f t="shared" si="2"/>
        <v>Ngô Hồng Giang</v>
      </c>
      <c r="N74" s="137">
        <f t="shared" si="3"/>
        <v>912338993</v>
      </c>
      <c r="O74" s="137" t="str">
        <f t="shared" si="4"/>
        <v>Nguyễn Thị Thu Hằng</v>
      </c>
      <c r="P74" s="137">
        <f t="shared" si="5"/>
        <v>983839568</v>
      </c>
      <c r="Q74" s="138" t="str">
        <f t="shared" si="17"/>
        <v>Nguyễn Thị Diệu Hà</v>
      </c>
      <c r="R74" s="137">
        <f t="shared" si="7"/>
        <v>934479398</v>
      </c>
      <c r="S74" s="137">
        <f t="shared" si="8"/>
        <v>2438271485</v>
      </c>
      <c r="T74" s="138" t="str">
        <f t="shared" si="9"/>
        <v>c2ngoclam@longbien.edu.vn</v>
      </c>
      <c r="U74" s="138" t="str">
        <f t="shared" si="10"/>
        <v>Số 6 ngõ 370 Nguyễn Văn Cừ, Phường Bồ Đề, quận Long Biên, TP Hà Nội</v>
      </c>
      <c r="V74" s="138" t="str">
        <f t="shared" si="11"/>
        <v>Trường THCS Ngọc Lâm</v>
      </c>
      <c r="W74" s="138" t="str">
        <f t="shared" si="19"/>
        <v>Long Biên</v>
      </c>
      <c r="X74" s="138" t="str">
        <f t="shared" si="20"/>
        <v>Hà Nội</v>
      </c>
      <c r="Y74" s="123"/>
    </row>
    <row r="75" spans="1:26" s="109" customFormat="1" ht="15" customHeight="1" x14ac:dyDescent="0.3">
      <c r="A75" s="84">
        <v>62</v>
      </c>
      <c r="B75" s="127" t="s">
        <v>110</v>
      </c>
      <c r="C75" s="127" t="s">
        <v>122</v>
      </c>
      <c r="D75" s="131">
        <v>23</v>
      </c>
      <c r="E75" s="132">
        <v>5</v>
      </c>
      <c r="F75" s="132">
        <v>2007</v>
      </c>
      <c r="G75" s="135" t="s">
        <v>7</v>
      </c>
      <c r="H75" s="134">
        <v>8</v>
      </c>
      <c r="I75" s="139" t="s">
        <v>171</v>
      </c>
      <c r="J75" s="134"/>
      <c r="K75" s="134" t="str">
        <f t="shared" si="0"/>
        <v>Trường THCS Ngọc Lâm</v>
      </c>
      <c r="L75" s="138" t="str">
        <f t="shared" si="18"/>
        <v>Trường THCS Ngọc Lâm</v>
      </c>
      <c r="M75" s="138" t="str">
        <f t="shared" si="2"/>
        <v>Ngô Hồng Giang</v>
      </c>
      <c r="N75" s="137">
        <f t="shared" si="3"/>
        <v>912338993</v>
      </c>
      <c r="O75" s="137" t="str">
        <f t="shared" si="4"/>
        <v>Nguyễn Thị Thu Hằng</v>
      </c>
      <c r="P75" s="137">
        <f t="shared" si="5"/>
        <v>983839568</v>
      </c>
      <c r="Q75" s="138" t="str">
        <f t="shared" si="17"/>
        <v>Nguyễn Thị Diệu Hà</v>
      </c>
      <c r="R75" s="137">
        <f t="shared" si="7"/>
        <v>934479398</v>
      </c>
      <c r="S75" s="137">
        <f t="shared" si="8"/>
        <v>2438271485</v>
      </c>
      <c r="T75" s="138" t="str">
        <f t="shared" si="9"/>
        <v>c2ngoclam@longbien.edu.vn</v>
      </c>
      <c r="U75" s="138" t="str">
        <f t="shared" si="10"/>
        <v>Số 6 ngõ 370 Nguyễn Văn Cừ, Phường Bồ Đề, quận Long Biên, TP Hà Nội</v>
      </c>
      <c r="V75" s="138" t="str">
        <f t="shared" si="11"/>
        <v>Trường THCS Ngọc Lâm</v>
      </c>
      <c r="W75" s="138" t="str">
        <f t="shared" si="19"/>
        <v>Long Biên</v>
      </c>
      <c r="X75" s="138" t="str">
        <f t="shared" si="20"/>
        <v>Hà Nội</v>
      </c>
      <c r="Y75" s="123"/>
    </row>
    <row r="76" spans="1:26" s="109" customFormat="1" ht="15" customHeight="1" x14ac:dyDescent="0.3">
      <c r="A76" s="84">
        <v>63</v>
      </c>
      <c r="B76" s="127" t="s">
        <v>111</v>
      </c>
      <c r="C76" s="127" t="s">
        <v>128</v>
      </c>
      <c r="D76" s="131">
        <v>22</v>
      </c>
      <c r="E76" s="132">
        <v>10</v>
      </c>
      <c r="F76" s="132">
        <v>2007</v>
      </c>
      <c r="G76" s="133" t="s">
        <v>7</v>
      </c>
      <c r="H76" s="134">
        <v>8</v>
      </c>
      <c r="I76" s="139" t="s">
        <v>171</v>
      </c>
      <c r="J76" s="134"/>
      <c r="K76" s="134" t="str">
        <f t="shared" ref="K76:K139" si="21">Y$8</f>
        <v>Trường THCS Ngọc Lâm</v>
      </c>
      <c r="L76" s="138" t="str">
        <f t="shared" si="18"/>
        <v>Trường THCS Ngọc Lâm</v>
      </c>
      <c r="M76" s="138" t="str">
        <f t="shared" ref="M76:M139" si="22">C$7</f>
        <v>Ngô Hồng Giang</v>
      </c>
      <c r="N76" s="137">
        <f t="shared" ref="N76:N139" si="23">G$7</f>
        <v>912338993</v>
      </c>
      <c r="O76" s="137" t="str">
        <f t="shared" ref="O76:O139" si="24">C$8</f>
        <v>Nguyễn Thị Thu Hằng</v>
      </c>
      <c r="P76" s="137">
        <f t="shared" ref="P76:P139" si="25">G$8</f>
        <v>983839568</v>
      </c>
      <c r="Q76" s="138" t="str">
        <f t="shared" ref="Q76:Q139" si="26">C$9</f>
        <v>Nguyễn Thị Diệu Hà</v>
      </c>
      <c r="R76" s="137">
        <f t="shared" ref="R76:R139" si="27">G$9</f>
        <v>934479398</v>
      </c>
      <c r="S76" s="137">
        <f t="shared" ref="S76:S139" si="28">G$10</f>
        <v>2438271485</v>
      </c>
      <c r="T76" s="138" t="str">
        <f t="shared" ref="T76:T139" si="29">C$10</f>
        <v>c2ngoclam@longbien.edu.vn</v>
      </c>
      <c r="U76" s="138" t="str">
        <f t="shared" ref="U76:U139" si="30">C$11</f>
        <v>Số 6 ngõ 370 Nguyễn Văn Cừ, Phường Bồ Đề, quận Long Biên, TP Hà Nội</v>
      </c>
      <c r="V76" s="138" t="str">
        <f t="shared" ref="V76:V111" si="31">Y$9</f>
        <v>Trường THCS Ngọc Lâm</v>
      </c>
      <c r="W76" s="138" t="str">
        <f t="shared" si="19"/>
        <v>Long Biên</v>
      </c>
      <c r="X76" s="138" t="str">
        <f t="shared" si="20"/>
        <v>Hà Nội</v>
      </c>
      <c r="Y76" s="123"/>
    </row>
    <row r="77" spans="1:26" s="109" customFormat="1" ht="15" customHeight="1" x14ac:dyDescent="0.3">
      <c r="A77" s="84">
        <v>64</v>
      </c>
      <c r="B77" s="127" t="s">
        <v>60</v>
      </c>
      <c r="C77" s="127" t="s">
        <v>158</v>
      </c>
      <c r="D77" s="131">
        <v>7</v>
      </c>
      <c r="E77" s="132">
        <v>6</v>
      </c>
      <c r="F77" s="132">
        <v>2007</v>
      </c>
      <c r="G77" s="135" t="s">
        <v>7</v>
      </c>
      <c r="H77" s="134">
        <v>8</v>
      </c>
      <c r="I77" s="139" t="s">
        <v>171</v>
      </c>
      <c r="J77" s="134"/>
      <c r="K77" s="134" t="str">
        <f t="shared" si="21"/>
        <v>Trường THCS Ngọc Lâm</v>
      </c>
      <c r="L77" s="138" t="str">
        <f t="shared" si="18"/>
        <v>Trường THCS Ngọc Lâm</v>
      </c>
      <c r="M77" s="138" t="str">
        <f t="shared" si="22"/>
        <v>Ngô Hồng Giang</v>
      </c>
      <c r="N77" s="137">
        <f t="shared" si="23"/>
        <v>912338993</v>
      </c>
      <c r="O77" s="137" t="str">
        <f t="shared" si="24"/>
        <v>Nguyễn Thị Thu Hằng</v>
      </c>
      <c r="P77" s="137">
        <f t="shared" si="25"/>
        <v>983839568</v>
      </c>
      <c r="Q77" s="138" t="str">
        <f t="shared" si="26"/>
        <v>Nguyễn Thị Diệu Hà</v>
      </c>
      <c r="R77" s="137">
        <f t="shared" si="27"/>
        <v>934479398</v>
      </c>
      <c r="S77" s="137">
        <f t="shared" si="28"/>
        <v>2438271485</v>
      </c>
      <c r="T77" s="138" t="str">
        <f t="shared" si="29"/>
        <v>c2ngoclam@longbien.edu.vn</v>
      </c>
      <c r="U77" s="138" t="str">
        <f t="shared" si="30"/>
        <v>Số 6 ngõ 370 Nguyễn Văn Cừ, Phường Bồ Đề, quận Long Biên, TP Hà Nội</v>
      </c>
      <c r="V77" s="138" t="str">
        <f t="shared" si="31"/>
        <v>Trường THCS Ngọc Lâm</v>
      </c>
      <c r="W77" s="138" t="str">
        <f t="shared" si="19"/>
        <v>Long Biên</v>
      </c>
      <c r="X77" s="138" t="str">
        <f t="shared" si="20"/>
        <v>Hà Nội</v>
      </c>
      <c r="Y77" s="123"/>
    </row>
    <row r="78" spans="1:26" s="109" customFormat="1" ht="15" customHeight="1" x14ac:dyDescent="0.3">
      <c r="A78" s="84">
        <v>65</v>
      </c>
      <c r="B78" s="127" t="s">
        <v>112</v>
      </c>
      <c r="C78" s="127" t="s">
        <v>155</v>
      </c>
      <c r="D78" s="131">
        <v>7</v>
      </c>
      <c r="E78" s="132">
        <v>1</v>
      </c>
      <c r="F78" s="132">
        <v>2007</v>
      </c>
      <c r="G78" s="133" t="s">
        <v>7</v>
      </c>
      <c r="H78" s="134">
        <v>8</v>
      </c>
      <c r="I78" s="139" t="s">
        <v>171</v>
      </c>
      <c r="J78" s="134"/>
      <c r="K78" s="134" t="str">
        <f t="shared" si="21"/>
        <v>Trường THCS Ngọc Lâm</v>
      </c>
      <c r="L78" s="138" t="str">
        <f t="shared" si="18"/>
        <v>Trường THCS Ngọc Lâm</v>
      </c>
      <c r="M78" s="138" t="str">
        <f t="shared" si="22"/>
        <v>Ngô Hồng Giang</v>
      </c>
      <c r="N78" s="137">
        <f t="shared" si="23"/>
        <v>912338993</v>
      </c>
      <c r="O78" s="137" t="str">
        <f t="shared" si="24"/>
        <v>Nguyễn Thị Thu Hằng</v>
      </c>
      <c r="P78" s="137">
        <f t="shared" si="25"/>
        <v>983839568</v>
      </c>
      <c r="Q78" s="138" t="str">
        <f t="shared" si="26"/>
        <v>Nguyễn Thị Diệu Hà</v>
      </c>
      <c r="R78" s="137">
        <f t="shared" si="27"/>
        <v>934479398</v>
      </c>
      <c r="S78" s="137">
        <f t="shared" si="28"/>
        <v>2438271485</v>
      </c>
      <c r="T78" s="138" t="str">
        <f t="shared" si="29"/>
        <v>c2ngoclam@longbien.edu.vn</v>
      </c>
      <c r="U78" s="138" t="str">
        <f t="shared" si="30"/>
        <v>Số 6 ngõ 370 Nguyễn Văn Cừ, Phường Bồ Đề, quận Long Biên, TP Hà Nội</v>
      </c>
      <c r="V78" s="138" t="str">
        <f t="shared" si="31"/>
        <v>Trường THCS Ngọc Lâm</v>
      </c>
      <c r="W78" s="138" t="str">
        <f t="shared" si="19"/>
        <v>Long Biên</v>
      </c>
      <c r="X78" s="138" t="str">
        <f t="shared" si="20"/>
        <v>Hà Nội</v>
      </c>
      <c r="Y78" s="123"/>
    </row>
    <row r="79" spans="1:26" s="109" customFormat="1" ht="15" customHeight="1" x14ac:dyDescent="0.3">
      <c r="A79" s="84">
        <v>66</v>
      </c>
      <c r="B79" s="127" t="s">
        <v>113</v>
      </c>
      <c r="C79" s="127" t="s">
        <v>159</v>
      </c>
      <c r="D79" s="131">
        <v>11</v>
      </c>
      <c r="E79" s="132">
        <v>4</v>
      </c>
      <c r="F79" s="132">
        <v>2007</v>
      </c>
      <c r="G79" s="135" t="s">
        <v>7</v>
      </c>
      <c r="H79" s="134">
        <v>8</v>
      </c>
      <c r="I79" s="139" t="s">
        <v>171</v>
      </c>
      <c r="J79" s="134"/>
      <c r="K79" s="134" t="str">
        <f t="shared" si="21"/>
        <v>Trường THCS Ngọc Lâm</v>
      </c>
      <c r="L79" s="138" t="str">
        <f t="shared" si="18"/>
        <v>Trường THCS Ngọc Lâm</v>
      </c>
      <c r="M79" s="138" t="str">
        <f t="shared" si="22"/>
        <v>Ngô Hồng Giang</v>
      </c>
      <c r="N79" s="137">
        <f t="shared" si="23"/>
        <v>912338993</v>
      </c>
      <c r="O79" s="137" t="str">
        <f t="shared" si="24"/>
        <v>Nguyễn Thị Thu Hằng</v>
      </c>
      <c r="P79" s="137">
        <f t="shared" si="25"/>
        <v>983839568</v>
      </c>
      <c r="Q79" s="138" t="str">
        <f t="shared" si="26"/>
        <v>Nguyễn Thị Diệu Hà</v>
      </c>
      <c r="R79" s="137">
        <f t="shared" si="27"/>
        <v>934479398</v>
      </c>
      <c r="S79" s="137">
        <f t="shared" si="28"/>
        <v>2438271485</v>
      </c>
      <c r="T79" s="138" t="str">
        <f t="shared" si="29"/>
        <v>c2ngoclam@longbien.edu.vn</v>
      </c>
      <c r="U79" s="138" t="str">
        <f t="shared" si="30"/>
        <v>Số 6 ngõ 370 Nguyễn Văn Cừ, Phường Bồ Đề, quận Long Biên, TP Hà Nội</v>
      </c>
      <c r="V79" s="138" t="str">
        <f t="shared" si="31"/>
        <v>Trường THCS Ngọc Lâm</v>
      </c>
      <c r="W79" s="138" t="str">
        <f t="shared" si="19"/>
        <v>Long Biên</v>
      </c>
      <c r="X79" s="138" t="str">
        <f t="shared" si="20"/>
        <v>Hà Nội</v>
      </c>
      <c r="Y79" s="123"/>
    </row>
    <row r="80" spans="1:26" s="109" customFormat="1" ht="15" customHeight="1" x14ac:dyDescent="0.3">
      <c r="A80" s="84">
        <v>67</v>
      </c>
      <c r="B80" s="127" t="s">
        <v>114</v>
      </c>
      <c r="C80" s="127" t="s">
        <v>142</v>
      </c>
      <c r="D80" s="131">
        <v>10</v>
      </c>
      <c r="E80" s="132">
        <v>7</v>
      </c>
      <c r="F80" s="132">
        <v>2007</v>
      </c>
      <c r="G80" s="133" t="s">
        <v>7</v>
      </c>
      <c r="H80" s="134">
        <v>8</v>
      </c>
      <c r="I80" s="139" t="s">
        <v>172</v>
      </c>
      <c r="J80" s="134"/>
      <c r="K80" s="134" t="str">
        <f t="shared" si="21"/>
        <v>Trường THCS Ngọc Lâm</v>
      </c>
      <c r="L80" s="138" t="str">
        <f t="shared" si="18"/>
        <v>Trường THCS Ngọc Lâm</v>
      </c>
      <c r="M80" s="138" t="str">
        <f t="shared" si="22"/>
        <v>Ngô Hồng Giang</v>
      </c>
      <c r="N80" s="137">
        <f t="shared" si="23"/>
        <v>912338993</v>
      </c>
      <c r="O80" s="137" t="str">
        <f t="shared" si="24"/>
        <v>Nguyễn Thị Thu Hằng</v>
      </c>
      <c r="P80" s="137">
        <f t="shared" si="25"/>
        <v>983839568</v>
      </c>
      <c r="Q80" s="138" t="str">
        <f t="shared" si="26"/>
        <v>Nguyễn Thị Diệu Hà</v>
      </c>
      <c r="R80" s="137">
        <f t="shared" si="27"/>
        <v>934479398</v>
      </c>
      <c r="S80" s="137">
        <f t="shared" si="28"/>
        <v>2438271485</v>
      </c>
      <c r="T80" s="138" t="str">
        <f t="shared" si="29"/>
        <v>c2ngoclam@longbien.edu.vn</v>
      </c>
      <c r="U80" s="138" t="str">
        <f t="shared" si="30"/>
        <v>Số 6 ngõ 370 Nguyễn Văn Cừ, Phường Bồ Đề, quận Long Biên, TP Hà Nội</v>
      </c>
      <c r="V80" s="138" t="str">
        <f t="shared" si="31"/>
        <v>Trường THCS Ngọc Lâm</v>
      </c>
      <c r="W80" s="138" t="str">
        <f t="shared" si="19"/>
        <v>Long Biên</v>
      </c>
      <c r="X80" s="138" t="str">
        <f t="shared" si="20"/>
        <v>Hà Nội</v>
      </c>
      <c r="Y80" s="123"/>
    </row>
    <row r="81" spans="1:25" s="109" customFormat="1" ht="15" customHeight="1" x14ac:dyDescent="0.3">
      <c r="A81" s="84">
        <v>68</v>
      </c>
      <c r="B81" s="127" t="s">
        <v>115</v>
      </c>
      <c r="C81" s="127" t="s">
        <v>157</v>
      </c>
      <c r="D81" s="131">
        <v>23</v>
      </c>
      <c r="E81" s="132">
        <v>7</v>
      </c>
      <c r="F81" s="132">
        <v>2007</v>
      </c>
      <c r="G81" s="135" t="s">
        <v>7</v>
      </c>
      <c r="H81" s="134">
        <v>8</v>
      </c>
      <c r="I81" s="139" t="s">
        <v>172</v>
      </c>
      <c r="J81" s="134"/>
      <c r="K81" s="134" t="str">
        <f t="shared" si="21"/>
        <v>Trường THCS Ngọc Lâm</v>
      </c>
      <c r="L81" s="138" t="str">
        <f t="shared" si="18"/>
        <v>Trường THCS Ngọc Lâm</v>
      </c>
      <c r="M81" s="138" t="str">
        <f t="shared" si="22"/>
        <v>Ngô Hồng Giang</v>
      </c>
      <c r="N81" s="137">
        <f t="shared" si="23"/>
        <v>912338993</v>
      </c>
      <c r="O81" s="137" t="str">
        <f t="shared" si="24"/>
        <v>Nguyễn Thị Thu Hằng</v>
      </c>
      <c r="P81" s="137">
        <f t="shared" si="25"/>
        <v>983839568</v>
      </c>
      <c r="Q81" s="138" t="str">
        <f t="shared" si="26"/>
        <v>Nguyễn Thị Diệu Hà</v>
      </c>
      <c r="R81" s="137">
        <f t="shared" si="27"/>
        <v>934479398</v>
      </c>
      <c r="S81" s="137">
        <f t="shared" si="28"/>
        <v>2438271485</v>
      </c>
      <c r="T81" s="138" t="str">
        <f t="shared" si="29"/>
        <v>c2ngoclam@longbien.edu.vn</v>
      </c>
      <c r="U81" s="138" t="str">
        <f t="shared" si="30"/>
        <v>Số 6 ngõ 370 Nguyễn Văn Cừ, Phường Bồ Đề, quận Long Biên, TP Hà Nội</v>
      </c>
      <c r="V81" s="138" t="str">
        <f t="shared" si="31"/>
        <v>Trường THCS Ngọc Lâm</v>
      </c>
      <c r="W81" s="138" t="str">
        <f t="shared" si="19"/>
        <v>Long Biên</v>
      </c>
      <c r="X81" s="138" t="str">
        <f t="shared" si="20"/>
        <v>Hà Nội</v>
      </c>
      <c r="Y81" s="123"/>
    </row>
    <row r="82" spans="1:25" s="109" customFormat="1" ht="15" customHeight="1" x14ac:dyDescent="0.3">
      <c r="A82" s="84">
        <v>69</v>
      </c>
      <c r="B82" s="127" t="s">
        <v>116</v>
      </c>
      <c r="C82" s="127" t="s">
        <v>118</v>
      </c>
      <c r="D82" s="131">
        <v>20</v>
      </c>
      <c r="E82" s="132">
        <v>7</v>
      </c>
      <c r="F82" s="132">
        <v>2007</v>
      </c>
      <c r="G82" s="133" t="s">
        <v>7</v>
      </c>
      <c r="H82" s="134">
        <v>8</v>
      </c>
      <c r="I82" s="139" t="s">
        <v>173</v>
      </c>
      <c r="J82" s="134"/>
      <c r="K82" s="134" t="str">
        <f t="shared" si="21"/>
        <v>Trường THCS Ngọc Lâm</v>
      </c>
      <c r="L82" s="138" t="str">
        <f t="shared" si="18"/>
        <v>Trường THCS Ngọc Lâm</v>
      </c>
      <c r="M82" s="138" t="str">
        <f t="shared" si="22"/>
        <v>Ngô Hồng Giang</v>
      </c>
      <c r="N82" s="137">
        <f t="shared" si="23"/>
        <v>912338993</v>
      </c>
      <c r="O82" s="137" t="str">
        <f t="shared" si="24"/>
        <v>Nguyễn Thị Thu Hằng</v>
      </c>
      <c r="P82" s="137">
        <f t="shared" si="25"/>
        <v>983839568</v>
      </c>
      <c r="Q82" s="138" t="str">
        <f t="shared" si="26"/>
        <v>Nguyễn Thị Diệu Hà</v>
      </c>
      <c r="R82" s="137">
        <f t="shared" si="27"/>
        <v>934479398</v>
      </c>
      <c r="S82" s="137">
        <f t="shared" si="28"/>
        <v>2438271485</v>
      </c>
      <c r="T82" s="138" t="str">
        <f t="shared" si="29"/>
        <v>c2ngoclam@longbien.edu.vn</v>
      </c>
      <c r="U82" s="138" t="str">
        <f t="shared" si="30"/>
        <v>Số 6 ngõ 370 Nguyễn Văn Cừ, Phường Bồ Đề, quận Long Biên, TP Hà Nội</v>
      </c>
      <c r="V82" s="138" t="str">
        <f t="shared" si="31"/>
        <v>Trường THCS Ngọc Lâm</v>
      </c>
      <c r="W82" s="138" t="str">
        <f t="shared" si="19"/>
        <v>Long Biên</v>
      </c>
      <c r="X82" s="138" t="str">
        <f t="shared" si="20"/>
        <v>Hà Nội</v>
      </c>
      <c r="Y82" s="123"/>
    </row>
    <row r="83" spans="1:25" s="109" customFormat="1" ht="15" customHeight="1" x14ac:dyDescent="0.3">
      <c r="A83" s="84">
        <v>70</v>
      </c>
      <c r="B83" s="127" t="s">
        <v>117</v>
      </c>
      <c r="C83" s="127" t="s">
        <v>160</v>
      </c>
      <c r="D83" s="131">
        <v>16</v>
      </c>
      <c r="E83" s="132">
        <v>8</v>
      </c>
      <c r="F83" s="132">
        <v>2007</v>
      </c>
      <c r="G83" s="135" t="s">
        <v>175</v>
      </c>
      <c r="H83" s="134">
        <v>8</v>
      </c>
      <c r="I83" s="139" t="s">
        <v>174</v>
      </c>
      <c r="J83" s="134"/>
      <c r="K83" s="134" t="str">
        <f t="shared" si="21"/>
        <v>Trường THCS Ngọc Lâm</v>
      </c>
      <c r="L83" s="138" t="str">
        <f t="shared" si="18"/>
        <v>Trường THCS Ngọc Lâm</v>
      </c>
      <c r="M83" s="138" t="str">
        <f t="shared" si="22"/>
        <v>Ngô Hồng Giang</v>
      </c>
      <c r="N83" s="137">
        <f t="shared" si="23"/>
        <v>912338993</v>
      </c>
      <c r="O83" s="137" t="str">
        <f t="shared" si="24"/>
        <v>Nguyễn Thị Thu Hằng</v>
      </c>
      <c r="P83" s="137">
        <f t="shared" si="25"/>
        <v>983839568</v>
      </c>
      <c r="Q83" s="138" t="str">
        <f t="shared" si="26"/>
        <v>Nguyễn Thị Diệu Hà</v>
      </c>
      <c r="R83" s="137">
        <f t="shared" si="27"/>
        <v>934479398</v>
      </c>
      <c r="S83" s="137">
        <f t="shared" si="28"/>
        <v>2438271485</v>
      </c>
      <c r="T83" s="138" t="str">
        <f t="shared" si="29"/>
        <v>c2ngoclam@longbien.edu.vn</v>
      </c>
      <c r="U83" s="138" t="str">
        <f t="shared" si="30"/>
        <v>Số 6 ngõ 370 Nguyễn Văn Cừ, Phường Bồ Đề, quận Long Biên, TP Hà Nội</v>
      </c>
      <c r="V83" s="138" t="str">
        <f t="shared" si="31"/>
        <v>Trường THCS Ngọc Lâm</v>
      </c>
      <c r="W83" s="138" t="str">
        <f t="shared" si="19"/>
        <v>Long Biên</v>
      </c>
      <c r="X83" s="138" t="str">
        <f t="shared" si="20"/>
        <v>Hà Nội</v>
      </c>
      <c r="Y83" s="123"/>
    </row>
    <row r="84" spans="1:25" s="109" customFormat="1" ht="15" customHeight="1" x14ac:dyDescent="0.25">
      <c r="A84" s="103">
        <v>73</v>
      </c>
      <c r="B84" s="104"/>
      <c r="C84" s="104"/>
      <c r="D84" s="130"/>
      <c r="E84" s="105"/>
      <c r="F84" s="105"/>
      <c r="G84" s="106"/>
      <c r="H84" s="107"/>
      <c r="I84" s="107"/>
      <c r="J84" s="107"/>
      <c r="K84" s="107" t="str">
        <f t="shared" si="21"/>
        <v>Trường THCS Ngọc Lâm</v>
      </c>
      <c r="L84" s="110" t="str">
        <f t="shared" ref="L84:L111" si="32">school</f>
        <v>Trường THCS Ngọc Lâm</v>
      </c>
      <c r="M84" s="110" t="str">
        <f t="shared" si="22"/>
        <v>Ngô Hồng Giang</v>
      </c>
      <c r="N84" s="108">
        <f t="shared" si="23"/>
        <v>912338993</v>
      </c>
      <c r="O84" s="108" t="str">
        <f t="shared" si="24"/>
        <v>Nguyễn Thị Thu Hằng</v>
      </c>
      <c r="P84" s="108">
        <f t="shared" si="25"/>
        <v>983839568</v>
      </c>
      <c r="Q84" s="110" t="str">
        <f t="shared" si="26"/>
        <v>Nguyễn Thị Diệu Hà</v>
      </c>
      <c r="R84" s="108">
        <f t="shared" si="27"/>
        <v>934479398</v>
      </c>
      <c r="S84" s="108">
        <f t="shared" si="28"/>
        <v>2438271485</v>
      </c>
      <c r="T84" s="110" t="str">
        <f t="shared" si="29"/>
        <v>c2ngoclam@longbien.edu.vn</v>
      </c>
      <c r="U84" s="110" t="str">
        <f t="shared" si="30"/>
        <v>Số 6 ngõ 370 Nguyễn Văn Cừ, Phường Bồ Đề, quận Long Biên, TP Hà Nội</v>
      </c>
      <c r="V84" s="110" t="str">
        <f t="shared" si="31"/>
        <v>Trường THCS Ngọc Lâm</v>
      </c>
      <c r="W84" s="110" t="str">
        <f t="shared" ref="W84:W111" si="33">district</f>
        <v>Long Biên</v>
      </c>
      <c r="X84" s="110" t="str">
        <f t="shared" ref="X84:X111" si="34">province</f>
        <v>Hà Nội</v>
      </c>
      <c r="Y84" s="107"/>
    </row>
    <row r="85" spans="1:25" s="109" customFormat="1" ht="15" customHeight="1" x14ac:dyDescent="0.25">
      <c r="A85" s="103">
        <v>74</v>
      </c>
      <c r="B85" s="104"/>
      <c r="C85" s="104"/>
      <c r="D85" s="122"/>
      <c r="E85" s="105"/>
      <c r="F85" s="105"/>
      <c r="G85" s="106"/>
      <c r="H85" s="107"/>
      <c r="I85" s="107"/>
      <c r="J85" s="107"/>
      <c r="K85" s="107" t="str">
        <f t="shared" si="21"/>
        <v>Trường THCS Ngọc Lâm</v>
      </c>
      <c r="L85" s="110" t="str">
        <f t="shared" si="32"/>
        <v>Trường THCS Ngọc Lâm</v>
      </c>
      <c r="M85" s="110" t="str">
        <f t="shared" si="22"/>
        <v>Ngô Hồng Giang</v>
      </c>
      <c r="N85" s="108">
        <f t="shared" si="23"/>
        <v>912338993</v>
      </c>
      <c r="O85" s="108" t="str">
        <f t="shared" si="24"/>
        <v>Nguyễn Thị Thu Hằng</v>
      </c>
      <c r="P85" s="108">
        <f t="shared" si="25"/>
        <v>983839568</v>
      </c>
      <c r="Q85" s="110" t="str">
        <f t="shared" si="26"/>
        <v>Nguyễn Thị Diệu Hà</v>
      </c>
      <c r="R85" s="108">
        <f t="shared" si="27"/>
        <v>934479398</v>
      </c>
      <c r="S85" s="108">
        <f t="shared" si="28"/>
        <v>2438271485</v>
      </c>
      <c r="T85" s="110" t="str">
        <f t="shared" si="29"/>
        <v>c2ngoclam@longbien.edu.vn</v>
      </c>
      <c r="U85" s="110" t="str">
        <f t="shared" si="30"/>
        <v>Số 6 ngõ 370 Nguyễn Văn Cừ, Phường Bồ Đề, quận Long Biên, TP Hà Nội</v>
      </c>
      <c r="V85" s="110" t="str">
        <f t="shared" si="31"/>
        <v>Trường THCS Ngọc Lâm</v>
      </c>
      <c r="W85" s="110" t="str">
        <f t="shared" si="33"/>
        <v>Long Biên</v>
      </c>
      <c r="X85" s="110" t="str">
        <f t="shared" si="34"/>
        <v>Hà Nội</v>
      </c>
      <c r="Y85" s="107"/>
    </row>
    <row r="86" spans="1:25" s="109" customFormat="1" ht="15" customHeight="1" x14ac:dyDescent="0.2">
      <c r="A86" s="103">
        <v>75</v>
      </c>
      <c r="B86" s="104"/>
      <c r="C86" s="104"/>
      <c r="D86" s="105"/>
      <c r="E86" s="105"/>
      <c r="F86" s="105"/>
      <c r="G86" s="106"/>
      <c r="H86" s="107"/>
      <c r="I86" s="107"/>
      <c r="J86" s="107"/>
      <c r="K86" s="107" t="str">
        <f t="shared" si="21"/>
        <v>Trường THCS Ngọc Lâm</v>
      </c>
      <c r="L86" s="110" t="str">
        <f t="shared" si="32"/>
        <v>Trường THCS Ngọc Lâm</v>
      </c>
      <c r="M86" s="110" t="str">
        <f t="shared" si="22"/>
        <v>Ngô Hồng Giang</v>
      </c>
      <c r="N86" s="108">
        <f t="shared" si="23"/>
        <v>912338993</v>
      </c>
      <c r="O86" s="108" t="str">
        <f t="shared" si="24"/>
        <v>Nguyễn Thị Thu Hằng</v>
      </c>
      <c r="P86" s="108">
        <f t="shared" si="25"/>
        <v>983839568</v>
      </c>
      <c r="Q86" s="110" t="str">
        <f t="shared" si="26"/>
        <v>Nguyễn Thị Diệu Hà</v>
      </c>
      <c r="R86" s="108">
        <f t="shared" si="27"/>
        <v>934479398</v>
      </c>
      <c r="S86" s="108">
        <f t="shared" si="28"/>
        <v>2438271485</v>
      </c>
      <c r="T86" s="110" t="str">
        <f t="shared" si="29"/>
        <v>c2ngoclam@longbien.edu.vn</v>
      </c>
      <c r="U86" s="110" t="str">
        <f t="shared" si="30"/>
        <v>Số 6 ngõ 370 Nguyễn Văn Cừ, Phường Bồ Đề, quận Long Biên, TP Hà Nội</v>
      </c>
      <c r="V86" s="110" t="str">
        <f t="shared" si="31"/>
        <v>Trường THCS Ngọc Lâm</v>
      </c>
      <c r="W86" s="110" t="str">
        <f t="shared" si="33"/>
        <v>Long Biên</v>
      </c>
      <c r="X86" s="110" t="str">
        <f t="shared" si="34"/>
        <v>Hà Nội</v>
      </c>
      <c r="Y86" s="107"/>
    </row>
    <row r="87" spans="1:25" s="109" customFormat="1" ht="15" customHeight="1" x14ac:dyDescent="0.2">
      <c r="A87" s="103">
        <v>76</v>
      </c>
      <c r="B87" s="104"/>
      <c r="C87" s="104"/>
      <c r="D87" s="105"/>
      <c r="E87" s="105"/>
      <c r="F87" s="105"/>
      <c r="G87" s="106"/>
      <c r="H87" s="107"/>
      <c r="I87" s="107"/>
      <c r="J87" s="107"/>
      <c r="K87" s="107" t="str">
        <f t="shared" si="21"/>
        <v>Trường THCS Ngọc Lâm</v>
      </c>
      <c r="L87" s="110" t="str">
        <f t="shared" si="32"/>
        <v>Trường THCS Ngọc Lâm</v>
      </c>
      <c r="M87" s="110" t="str">
        <f t="shared" si="22"/>
        <v>Ngô Hồng Giang</v>
      </c>
      <c r="N87" s="108">
        <f t="shared" si="23"/>
        <v>912338993</v>
      </c>
      <c r="O87" s="108" t="str">
        <f t="shared" si="24"/>
        <v>Nguyễn Thị Thu Hằng</v>
      </c>
      <c r="P87" s="108">
        <f t="shared" si="25"/>
        <v>983839568</v>
      </c>
      <c r="Q87" s="110" t="str">
        <f t="shared" si="26"/>
        <v>Nguyễn Thị Diệu Hà</v>
      </c>
      <c r="R87" s="108">
        <f t="shared" si="27"/>
        <v>934479398</v>
      </c>
      <c r="S87" s="108">
        <f t="shared" si="28"/>
        <v>2438271485</v>
      </c>
      <c r="T87" s="110" t="str">
        <f t="shared" si="29"/>
        <v>c2ngoclam@longbien.edu.vn</v>
      </c>
      <c r="U87" s="110" t="str">
        <f t="shared" si="30"/>
        <v>Số 6 ngõ 370 Nguyễn Văn Cừ, Phường Bồ Đề, quận Long Biên, TP Hà Nội</v>
      </c>
      <c r="V87" s="110" t="str">
        <f t="shared" si="31"/>
        <v>Trường THCS Ngọc Lâm</v>
      </c>
      <c r="W87" s="110" t="str">
        <f t="shared" si="33"/>
        <v>Long Biên</v>
      </c>
      <c r="X87" s="110" t="str">
        <f t="shared" si="34"/>
        <v>Hà Nội</v>
      </c>
      <c r="Y87" s="107"/>
    </row>
    <row r="88" spans="1:25" s="109" customFormat="1" ht="15" customHeight="1" x14ac:dyDescent="0.2">
      <c r="A88" s="103">
        <v>77</v>
      </c>
      <c r="B88" s="104"/>
      <c r="C88" s="104"/>
      <c r="D88" s="105"/>
      <c r="E88" s="105"/>
      <c r="F88" s="105"/>
      <c r="G88" s="106"/>
      <c r="H88" s="107"/>
      <c r="I88" s="107"/>
      <c r="J88" s="107"/>
      <c r="K88" s="107" t="str">
        <f t="shared" si="21"/>
        <v>Trường THCS Ngọc Lâm</v>
      </c>
      <c r="L88" s="110" t="str">
        <f t="shared" si="32"/>
        <v>Trường THCS Ngọc Lâm</v>
      </c>
      <c r="M88" s="110" t="str">
        <f t="shared" si="22"/>
        <v>Ngô Hồng Giang</v>
      </c>
      <c r="N88" s="108">
        <f t="shared" si="23"/>
        <v>912338993</v>
      </c>
      <c r="O88" s="108" t="str">
        <f t="shared" si="24"/>
        <v>Nguyễn Thị Thu Hằng</v>
      </c>
      <c r="P88" s="108">
        <f t="shared" si="25"/>
        <v>983839568</v>
      </c>
      <c r="Q88" s="110" t="str">
        <f t="shared" si="26"/>
        <v>Nguyễn Thị Diệu Hà</v>
      </c>
      <c r="R88" s="108">
        <f t="shared" si="27"/>
        <v>934479398</v>
      </c>
      <c r="S88" s="108">
        <f t="shared" si="28"/>
        <v>2438271485</v>
      </c>
      <c r="T88" s="110" t="str">
        <f t="shared" si="29"/>
        <v>c2ngoclam@longbien.edu.vn</v>
      </c>
      <c r="U88" s="110" t="str">
        <f t="shared" si="30"/>
        <v>Số 6 ngõ 370 Nguyễn Văn Cừ, Phường Bồ Đề, quận Long Biên, TP Hà Nội</v>
      </c>
      <c r="V88" s="110" t="str">
        <f t="shared" si="31"/>
        <v>Trường THCS Ngọc Lâm</v>
      </c>
      <c r="W88" s="110" t="str">
        <f t="shared" si="33"/>
        <v>Long Biên</v>
      </c>
      <c r="X88" s="110" t="str">
        <f t="shared" si="34"/>
        <v>Hà Nội</v>
      </c>
      <c r="Y88" s="107"/>
    </row>
    <row r="89" spans="1:25" s="109" customFormat="1" ht="15" customHeight="1" x14ac:dyDescent="0.2">
      <c r="A89" s="103">
        <v>78</v>
      </c>
      <c r="B89" s="104"/>
      <c r="C89" s="104"/>
      <c r="D89" s="105"/>
      <c r="E89" s="105"/>
      <c r="F89" s="105"/>
      <c r="G89" s="106"/>
      <c r="H89" s="107"/>
      <c r="I89" s="107"/>
      <c r="J89" s="107"/>
      <c r="K89" s="107" t="str">
        <f t="shared" si="21"/>
        <v>Trường THCS Ngọc Lâm</v>
      </c>
      <c r="L89" s="110" t="str">
        <f t="shared" si="32"/>
        <v>Trường THCS Ngọc Lâm</v>
      </c>
      <c r="M89" s="110" t="str">
        <f t="shared" si="22"/>
        <v>Ngô Hồng Giang</v>
      </c>
      <c r="N89" s="108">
        <f t="shared" si="23"/>
        <v>912338993</v>
      </c>
      <c r="O89" s="108" t="str">
        <f t="shared" si="24"/>
        <v>Nguyễn Thị Thu Hằng</v>
      </c>
      <c r="P89" s="108">
        <f t="shared" si="25"/>
        <v>983839568</v>
      </c>
      <c r="Q89" s="110" t="str">
        <f t="shared" si="26"/>
        <v>Nguyễn Thị Diệu Hà</v>
      </c>
      <c r="R89" s="108">
        <f t="shared" si="27"/>
        <v>934479398</v>
      </c>
      <c r="S89" s="108">
        <f t="shared" si="28"/>
        <v>2438271485</v>
      </c>
      <c r="T89" s="110" t="str">
        <f t="shared" si="29"/>
        <v>c2ngoclam@longbien.edu.vn</v>
      </c>
      <c r="U89" s="110" t="str">
        <f t="shared" si="30"/>
        <v>Số 6 ngõ 370 Nguyễn Văn Cừ, Phường Bồ Đề, quận Long Biên, TP Hà Nội</v>
      </c>
      <c r="V89" s="110" t="str">
        <f t="shared" si="31"/>
        <v>Trường THCS Ngọc Lâm</v>
      </c>
      <c r="W89" s="110" t="str">
        <f t="shared" si="33"/>
        <v>Long Biên</v>
      </c>
      <c r="X89" s="110" t="str">
        <f t="shared" si="34"/>
        <v>Hà Nội</v>
      </c>
      <c r="Y89" s="107"/>
    </row>
    <row r="90" spans="1:25" s="109" customFormat="1" ht="15" customHeight="1" x14ac:dyDescent="0.2">
      <c r="A90" s="103">
        <v>79</v>
      </c>
      <c r="B90" s="104"/>
      <c r="C90" s="104"/>
      <c r="D90" s="105"/>
      <c r="E90" s="105"/>
      <c r="F90" s="105"/>
      <c r="G90" s="106"/>
      <c r="H90" s="107"/>
      <c r="I90" s="107"/>
      <c r="J90" s="107"/>
      <c r="K90" s="107" t="str">
        <f t="shared" si="21"/>
        <v>Trường THCS Ngọc Lâm</v>
      </c>
      <c r="L90" s="110" t="str">
        <f t="shared" si="32"/>
        <v>Trường THCS Ngọc Lâm</v>
      </c>
      <c r="M90" s="110" t="str">
        <f t="shared" si="22"/>
        <v>Ngô Hồng Giang</v>
      </c>
      <c r="N90" s="108">
        <f t="shared" si="23"/>
        <v>912338993</v>
      </c>
      <c r="O90" s="108" t="str">
        <f t="shared" si="24"/>
        <v>Nguyễn Thị Thu Hằng</v>
      </c>
      <c r="P90" s="108">
        <f t="shared" si="25"/>
        <v>983839568</v>
      </c>
      <c r="Q90" s="110" t="str">
        <f t="shared" si="26"/>
        <v>Nguyễn Thị Diệu Hà</v>
      </c>
      <c r="R90" s="108">
        <f t="shared" si="27"/>
        <v>934479398</v>
      </c>
      <c r="S90" s="108">
        <f t="shared" si="28"/>
        <v>2438271485</v>
      </c>
      <c r="T90" s="110" t="str">
        <f t="shared" si="29"/>
        <v>c2ngoclam@longbien.edu.vn</v>
      </c>
      <c r="U90" s="110" t="str">
        <f t="shared" si="30"/>
        <v>Số 6 ngõ 370 Nguyễn Văn Cừ, Phường Bồ Đề, quận Long Biên, TP Hà Nội</v>
      </c>
      <c r="V90" s="110" t="str">
        <f t="shared" si="31"/>
        <v>Trường THCS Ngọc Lâm</v>
      </c>
      <c r="W90" s="110" t="str">
        <f t="shared" si="33"/>
        <v>Long Biên</v>
      </c>
      <c r="X90" s="110" t="str">
        <f t="shared" si="34"/>
        <v>Hà Nội</v>
      </c>
      <c r="Y90" s="107"/>
    </row>
    <row r="91" spans="1:25" s="109" customFormat="1" ht="15" customHeight="1" x14ac:dyDescent="0.2">
      <c r="A91" s="103">
        <v>80</v>
      </c>
      <c r="B91" s="104"/>
      <c r="C91" s="104"/>
      <c r="D91" s="105"/>
      <c r="E91" s="105"/>
      <c r="F91" s="105"/>
      <c r="G91" s="106"/>
      <c r="H91" s="107"/>
      <c r="I91" s="107"/>
      <c r="J91" s="107"/>
      <c r="K91" s="107" t="str">
        <f t="shared" si="21"/>
        <v>Trường THCS Ngọc Lâm</v>
      </c>
      <c r="L91" s="110" t="str">
        <f t="shared" si="32"/>
        <v>Trường THCS Ngọc Lâm</v>
      </c>
      <c r="M91" s="110" t="str">
        <f t="shared" si="22"/>
        <v>Ngô Hồng Giang</v>
      </c>
      <c r="N91" s="108">
        <f t="shared" si="23"/>
        <v>912338993</v>
      </c>
      <c r="O91" s="108" t="str">
        <f t="shared" si="24"/>
        <v>Nguyễn Thị Thu Hằng</v>
      </c>
      <c r="P91" s="108">
        <f t="shared" si="25"/>
        <v>983839568</v>
      </c>
      <c r="Q91" s="110" t="str">
        <f t="shared" si="26"/>
        <v>Nguyễn Thị Diệu Hà</v>
      </c>
      <c r="R91" s="108">
        <f t="shared" si="27"/>
        <v>934479398</v>
      </c>
      <c r="S91" s="108">
        <f t="shared" si="28"/>
        <v>2438271485</v>
      </c>
      <c r="T91" s="110" t="str">
        <f t="shared" si="29"/>
        <v>c2ngoclam@longbien.edu.vn</v>
      </c>
      <c r="U91" s="110" t="str">
        <f t="shared" si="30"/>
        <v>Số 6 ngõ 370 Nguyễn Văn Cừ, Phường Bồ Đề, quận Long Biên, TP Hà Nội</v>
      </c>
      <c r="V91" s="110" t="str">
        <f t="shared" si="31"/>
        <v>Trường THCS Ngọc Lâm</v>
      </c>
      <c r="W91" s="110" t="str">
        <f t="shared" si="33"/>
        <v>Long Biên</v>
      </c>
      <c r="X91" s="110" t="str">
        <f t="shared" si="34"/>
        <v>Hà Nội</v>
      </c>
      <c r="Y91" s="107"/>
    </row>
    <row r="92" spans="1:25" s="109" customFormat="1" ht="15" customHeight="1" x14ac:dyDescent="0.2">
      <c r="A92" s="103">
        <v>81</v>
      </c>
      <c r="B92" s="104"/>
      <c r="C92" s="104"/>
      <c r="D92" s="105"/>
      <c r="E92" s="105"/>
      <c r="F92" s="105"/>
      <c r="G92" s="106"/>
      <c r="H92" s="107"/>
      <c r="I92" s="107"/>
      <c r="J92" s="107"/>
      <c r="K92" s="107" t="str">
        <f t="shared" si="21"/>
        <v>Trường THCS Ngọc Lâm</v>
      </c>
      <c r="L92" s="110" t="str">
        <f t="shared" si="32"/>
        <v>Trường THCS Ngọc Lâm</v>
      </c>
      <c r="M92" s="110" t="str">
        <f t="shared" si="22"/>
        <v>Ngô Hồng Giang</v>
      </c>
      <c r="N92" s="108">
        <f t="shared" si="23"/>
        <v>912338993</v>
      </c>
      <c r="O92" s="108" t="str">
        <f t="shared" si="24"/>
        <v>Nguyễn Thị Thu Hằng</v>
      </c>
      <c r="P92" s="108">
        <f t="shared" si="25"/>
        <v>983839568</v>
      </c>
      <c r="Q92" s="110" t="str">
        <f t="shared" si="26"/>
        <v>Nguyễn Thị Diệu Hà</v>
      </c>
      <c r="R92" s="108">
        <f t="shared" si="27"/>
        <v>934479398</v>
      </c>
      <c r="S92" s="108">
        <f t="shared" si="28"/>
        <v>2438271485</v>
      </c>
      <c r="T92" s="110" t="str">
        <f t="shared" si="29"/>
        <v>c2ngoclam@longbien.edu.vn</v>
      </c>
      <c r="U92" s="110" t="str">
        <f t="shared" si="30"/>
        <v>Số 6 ngõ 370 Nguyễn Văn Cừ, Phường Bồ Đề, quận Long Biên, TP Hà Nội</v>
      </c>
      <c r="V92" s="110" t="str">
        <f t="shared" si="31"/>
        <v>Trường THCS Ngọc Lâm</v>
      </c>
      <c r="W92" s="110" t="str">
        <f t="shared" si="33"/>
        <v>Long Biên</v>
      </c>
      <c r="X92" s="110" t="str">
        <f t="shared" si="34"/>
        <v>Hà Nội</v>
      </c>
      <c r="Y92" s="107"/>
    </row>
    <row r="93" spans="1:25" s="109" customFormat="1" ht="15" customHeight="1" x14ac:dyDescent="0.2">
      <c r="A93" s="103">
        <v>82</v>
      </c>
      <c r="B93" s="104"/>
      <c r="C93" s="104"/>
      <c r="D93" s="105"/>
      <c r="E93" s="105"/>
      <c r="F93" s="105"/>
      <c r="G93" s="106"/>
      <c r="H93" s="107"/>
      <c r="I93" s="107"/>
      <c r="J93" s="107"/>
      <c r="K93" s="107" t="str">
        <f t="shared" si="21"/>
        <v>Trường THCS Ngọc Lâm</v>
      </c>
      <c r="L93" s="110" t="str">
        <f t="shared" si="32"/>
        <v>Trường THCS Ngọc Lâm</v>
      </c>
      <c r="M93" s="110" t="str">
        <f t="shared" si="22"/>
        <v>Ngô Hồng Giang</v>
      </c>
      <c r="N93" s="108">
        <f t="shared" si="23"/>
        <v>912338993</v>
      </c>
      <c r="O93" s="108" t="str">
        <f t="shared" si="24"/>
        <v>Nguyễn Thị Thu Hằng</v>
      </c>
      <c r="P93" s="108">
        <f t="shared" si="25"/>
        <v>983839568</v>
      </c>
      <c r="Q93" s="110" t="str">
        <f t="shared" si="26"/>
        <v>Nguyễn Thị Diệu Hà</v>
      </c>
      <c r="R93" s="108">
        <f t="shared" si="27"/>
        <v>934479398</v>
      </c>
      <c r="S93" s="108">
        <f t="shared" si="28"/>
        <v>2438271485</v>
      </c>
      <c r="T93" s="110" t="str">
        <f t="shared" si="29"/>
        <v>c2ngoclam@longbien.edu.vn</v>
      </c>
      <c r="U93" s="110" t="str">
        <f t="shared" si="30"/>
        <v>Số 6 ngõ 370 Nguyễn Văn Cừ, Phường Bồ Đề, quận Long Biên, TP Hà Nội</v>
      </c>
      <c r="V93" s="110" t="str">
        <f t="shared" si="31"/>
        <v>Trường THCS Ngọc Lâm</v>
      </c>
      <c r="W93" s="110" t="str">
        <f t="shared" si="33"/>
        <v>Long Biên</v>
      </c>
      <c r="X93" s="110" t="str">
        <f t="shared" si="34"/>
        <v>Hà Nội</v>
      </c>
      <c r="Y93" s="107"/>
    </row>
    <row r="94" spans="1:25" s="109" customFormat="1" ht="15" customHeight="1" x14ac:dyDescent="0.2">
      <c r="A94" s="103">
        <v>83</v>
      </c>
      <c r="B94" s="104"/>
      <c r="C94" s="104"/>
      <c r="D94" s="105"/>
      <c r="E94" s="105"/>
      <c r="F94" s="105"/>
      <c r="G94" s="106"/>
      <c r="H94" s="107"/>
      <c r="I94" s="107"/>
      <c r="J94" s="107"/>
      <c r="K94" s="107" t="str">
        <f t="shared" si="21"/>
        <v>Trường THCS Ngọc Lâm</v>
      </c>
      <c r="L94" s="110" t="str">
        <f t="shared" si="32"/>
        <v>Trường THCS Ngọc Lâm</v>
      </c>
      <c r="M94" s="110" t="str">
        <f t="shared" si="22"/>
        <v>Ngô Hồng Giang</v>
      </c>
      <c r="N94" s="108">
        <f t="shared" si="23"/>
        <v>912338993</v>
      </c>
      <c r="O94" s="108" t="str">
        <f t="shared" si="24"/>
        <v>Nguyễn Thị Thu Hằng</v>
      </c>
      <c r="P94" s="108">
        <f t="shared" si="25"/>
        <v>983839568</v>
      </c>
      <c r="Q94" s="110" t="str">
        <f t="shared" si="26"/>
        <v>Nguyễn Thị Diệu Hà</v>
      </c>
      <c r="R94" s="108">
        <f t="shared" si="27"/>
        <v>934479398</v>
      </c>
      <c r="S94" s="108">
        <f t="shared" si="28"/>
        <v>2438271485</v>
      </c>
      <c r="T94" s="110" t="str">
        <f t="shared" si="29"/>
        <v>c2ngoclam@longbien.edu.vn</v>
      </c>
      <c r="U94" s="110" t="str">
        <f t="shared" si="30"/>
        <v>Số 6 ngõ 370 Nguyễn Văn Cừ, Phường Bồ Đề, quận Long Biên, TP Hà Nội</v>
      </c>
      <c r="V94" s="110" t="str">
        <f t="shared" si="31"/>
        <v>Trường THCS Ngọc Lâm</v>
      </c>
      <c r="W94" s="110" t="str">
        <f t="shared" si="33"/>
        <v>Long Biên</v>
      </c>
      <c r="X94" s="110" t="str">
        <f t="shared" si="34"/>
        <v>Hà Nội</v>
      </c>
      <c r="Y94" s="107"/>
    </row>
    <row r="95" spans="1:25" s="109" customFormat="1" ht="15" customHeight="1" x14ac:dyDescent="0.2">
      <c r="A95" s="103">
        <v>84</v>
      </c>
      <c r="B95" s="104"/>
      <c r="C95" s="104"/>
      <c r="D95" s="105"/>
      <c r="E95" s="105"/>
      <c r="F95" s="105"/>
      <c r="G95" s="106"/>
      <c r="H95" s="107"/>
      <c r="I95" s="107"/>
      <c r="J95" s="107"/>
      <c r="K95" s="107" t="str">
        <f t="shared" si="21"/>
        <v>Trường THCS Ngọc Lâm</v>
      </c>
      <c r="L95" s="110" t="str">
        <f t="shared" si="32"/>
        <v>Trường THCS Ngọc Lâm</v>
      </c>
      <c r="M95" s="110" t="str">
        <f t="shared" si="22"/>
        <v>Ngô Hồng Giang</v>
      </c>
      <c r="N95" s="108">
        <f t="shared" si="23"/>
        <v>912338993</v>
      </c>
      <c r="O95" s="108" t="str">
        <f t="shared" si="24"/>
        <v>Nguyễn Thị Thu Hằng</v>
      </c>
      <c r="P95" s="108">
        <f t="shared" si="25"/>
        <v>983839568</v>
      </c>
      <c r="Q95" s="110" t="str">
        <f t="shared" si="26"/>
        <v>Nguyễn Thị Diệu Hà</v>
      </c>
      <c r="R95" s="108">
        <f t="shared" si="27"/>
        <v>934479398</v>
      </c>
      <c r="S95" s="108">
        <f t="shared" si="28"/>
        <v>2438271485</v>
      </c>
      <c r="T95" s="110" t="str">
        <f t="shared" si="29"/>
        <v>c2ngoclam@longbien.edu.vn</v>
      </c>
      <c r="U95" s="110" t="str">
        <f t="shared" si="30"/>
        <v>Số 6 ngõ 370 Nguyễn Văn Cừ, Phường Bồ Đề, quận Long Biên, TP Hà Nội</v>
      </c>
      <c r="V95" s="110" t="str">
        <f t="shared" si="31"/>
        <v>Trường THCS Ngọc Lâm</v>
      </c>
      <c r="W95" s="110" t="str">
        <f t="shared" si="33"/>
        <v>Long Biên</v>
      </c>
      <c r="X95" s="110" t="str">
        <f t="shared" si="34"/>
        <v>Hà Nội</v>
      </c>
      <c r="Y95" s="107"/>
    </row>
    <row r="96" spans="1:25" s="109" customFormat="1" ht="15" customHeight="1" x14ac:dyDescent="0.2">
      <c r="A96" s="103">
        <v>85</v>
      </c>
      <c r="B96" s="104"/>
      <c r="C96" s="104"/>
      <c r="D96" s="105"/>
      <c r="E96" s="105"/>
      <c r="F96" s="105"/>
      <c r="G96" s="106"/>
      <c r="H96" s="107"/>
      <c r="I96" s="107"/>
      <c r="J96" s="107"/>
      <c r="K96" s="107" t="str">
        <f t="shared" si="21"/>
        <v>Trường THCS Ngọc Lâm</v>
      </c>
      <c r="L96" s="110" t="str">
        <f t="shared" si="32"/>
        <v>Trường THCS Ngọc Lâm</v>
      </c>
      <c r="M96" s="110" t="str">
        <f t="shared" si="22"/>
        <v>Ngô Hồng Giang</v>
      </c>
      <c r="N96" s="108">
        <f t="shared" si="23"/>
        <v>912338993</v>
      </c>
      <c r="O96" s="108" t="str">
        <f t="shared" si="24"/>
        <v>Nguyễn Thị Thu Hằng</v>
      </c>
      <c r="P96" s="108">
        <f t="shared" si="25"/>
        <v>983839568</v>
      </c>
      <c r="Q96" s="110" t="str">
        <f t="shared" si="26"/>
        <v>Nguyễn Thị Diệu Hà</v>
      </c>
      <c r="R96" s="108">
        <f t="shared" si="27"/>
        <v>934479398</v>
      </c>
      <c r="S96" s="108">
        <f t="shared" si="28"/>
        <v>2438271485</v>
      </c>
      <c r="T96" s="110" t="str">
        <f t="shared" si="29"/>
        <v>c2ngoclam@longbien.edu.vn</v>
      </c>
      <c r="U96" s="110" t="str">
        <f t="shared" si="30"/>
        <v>Số 6 ngõ 370 Nguyễn Văn Cừ, Phường Bồ Đề, quận Long Biên, TP Hà Nội</v>
      </c>
      <c r="V96" s="110" t="str">
        <f t="shared" si="31"/>
        <v>Trường THCS Ngọc Lâm</v>
      </c>
      <c r="W96" s="110" t="str">
        <f t="shared" si="33"/>
        <v>Long Biên</v>
      </c>
      <c r="X96" s="110" t="str">
        <f t="shared" si="34"/>
        <v>Hà Nội</v>
      </c>
      <c r="Y96" s="107"/>
    </row>
    <row r="97" spans="1:25" s="109" customFormat="1" ht="15" customHeight="1" x14ac:dyDescent="0.2">
      <c r="A97" s="103">
        <v>86</v>
      </c>
      <c r="B97" s="104"/>
      <c r="C97" s="104"/>
      <c r="D97" s="105"/>
      <c r="E97" s="105"/>
      <c r="F97" s="105"/>
      <c r="G97" s="106"/>
      <c r="H97" s="107"/>
      <c r="I97" s="107"/>
      <c r="J97" s="107"/>
      <c r="K97" s="107" t="str">
        <f t="shared" si="21"/>
        <v>Trường THCS Ngọc Lâm</v>
      </c>
      <c r="L97" s="110" t="str">
        <f t="shared" si="32"/>
        <v>Trường THCS Ngọc Lâm</v>
      </c>
      <c r="M97" s="110" t="str">
        <f t="shared" si="22"/>
        <v>Ngô Hồng Giang</v>
      </c>
      <c r="N97" s="108">
        <f t="shared" si="23"/>
        <v>912338993</v>
      </c>
      <c r="O97" s="108" t="str">
        <f t="shared" si="24"/>
        <v>Nguyễn Thị Thu Hằng</v>
      </c>
      <c r="P97" s="108">
        <f t="shared" si="25"/>
        <v>983839568</v>
      </c>
      <c r="Q97" s="110" t="str">
        <f t="shared" si="26"/>
        <v>Nguyễn Thị Diệu Hà</v>
      </c>
      <c r="R97" s="108">
        <f t="shared" si="27"/>
        <v>934479398</v>
      </c>
      <c r="S97" s="108">
        <f t="shared" si="28"/>
        <v>2438271485</v>
      </c>
      <c r="T97" s="110" t="str">
        <f t="shared" si="29"/>
        <v>c2ngoclam@longbien.edu.vn</v>
      </c>
      <c r="U97" s="110" t="str">
        <f t="shared" si="30"/>
        <v>Số 6 ngõ 370 Nguyễn Văn Cừ, Phường Bồ Đề, quận Long Biên, TP Hà Nội</v>
      </c>
      <c r="V97" s="110" t="str">
        <f t="shared" si="31"/>
        <v>Trường THCS Ngọc Lâm</v>
      </c>
      <c r="W97" s="110" t="str">
        <f t="shared" si="33"/>
        <v>Long Biên</v>
      </c>
      <c r="X97" s="110" t="str">
        <f t="shared" si="34"/>
        <v>Hà Nội</v>
      </c>
      <c r="Y97" s="107"/>
    </row>
    <row r="98" spans="1:25" s="109" customFormat="1" ht="15" customHeight="1" x14ac:dyDescent="0.2">
      <c r="A98" s="103">
        <v>87</v>
      </c>
      <c r="B98" s="104"/>
      <c r="C98" s="104"/>
      <c r="D98" s="105"/>
      <c r="E98" s="105"/>
      <c r="F98" s="105"/>
      <c r="G98" s="106"/>
      <c r="H98" s="107"/>
      <c r="I98" s="107"/>
      <c r="J98" s="107"/>
      <c r="K98" s="107" t="str">
        <f t="shared" si="21"/>
        <v>Trường THCS Ngọc Lâm</v>
      </c>
      <c r="L98" s="110" t="str">
        <f t="shared" si="32"/>
        <v>Trường THCS Ngọc Lâm</v>
      </c>
      <c r="M98" s="110" t="str">
        <f t="shared" si="22"/>
        <v>Ngô Hồng Giang</v>
      </c>
      <c r="N98" s="108">
        <f t="shared" si="23"/>
        <v>912338993</v>
      </c>
      <c r="O98" s="108" t="str">
        <f t="shared" si="24"/>
        <v>Nguyễn Thị Thu Hằng</v>
      </c>
      <c r="P98" s="108">
        <f t="shared" si="25"/>
        <v>983839568</v>
      </c>
      <c r="Q98" s="110" t="str">
        <f t="shared" si="26"/>
        <v>Nguyễn Thị Diệu Hà</v>
      </c>
      <c r="R98" s="108">
        <f t="shared" si="27"/>
        <v>934479398</v>
      </c>
      <c r="S98" s="108">
        <f t="shared" si="28"/>
        <v>2438271485</v>
      </c>
      <c r="T98" s="110" t="str">
        <f t="shared" si="29"/>
        <v>c2ngoclam@longbien.edu.vn</v>
      </c>
      <c r="U98" s="110" t="str">
        <f t="shared" si="30"/>
        <v>Số 6 ngõ 370 Nguyễn Văn Cừ, Phường Bồ Đề, quận Long Biên, TP Hà Nội</v>
      </c>
      <c r="V98" s="110" t="str">
        <f t="shared" si="31"/>
        <v>Trường THCS Ngọc Lâm</v>
      </c>
      <c r="W98" s="110" t="str">
        <f t="shared" si="33"/>
        <v>Long Biên</v>
      </c>
      <c r="X98" s="110" t="str">
        <f t="shared" si="34"/>
        <v>Hà Nội</v>
      </c>
      <c r="Y98" s="107"/>
    </row>
    <row r="99" spans="1:25" s="109" customFormat="1" ht="15" customHeight="1" x14ac:dyDescent="0.2">
      <c r="A99" s="103">
        <v>88</v>
      </c>
      <c r="B99" s="104"/>
      <c r="C99" s="104"/>
      <c r="D99" s="105"/>
      <c r="E99" s="105"/>
      <c r="F99" s="105"/>
      <c r="G99" s="106"/>
      <c r="H99" s="107"/>
      <c r="I99" s="107"/>
      <c r="J99" s="107"/>
      <c r="K99" s="107" t="str">
        <f t="shared" si="21"/>
        <v>Trường THCS Ngọc Lâm</v>
      </c>
      <c r="L99" s="110" t="str">
        <f t="shared" si="32"/>
        <v>Trường THCS Ngọc Lâm</v>
      </c>
      <c r="M99" s="110" t="str">
        <f t="shared" si="22"/>
        <v>Ngô Hồng Giang</v>
      </c>
      <c r="N99" s="108">
        <f t="shared" si="23"/>
        <v>912338993</v>
      </c>
      <c r="O99" s="108" t="str">
        <f t="shared" si="24"/>
        <v>Nguyễn Thị Thu Hằng</v>
      </c>
      <c r="P99" s="108">
        <f t="shared" si="25"/>
        <v>983839568</v>
      </c>
      <c r="Q99" s="110" t="str">
        <f t="shared" si="26"/>
        <v>Nguyễn Thị Diệu Hà</v>
      </c>
      <c r="R99" s="108">
        <f t="shared" si="27"/>
        <v>934479398</v>
      </c>
      <c r="S99" s="108">
        <f t="shared" si="28"/>
        <v>2438271485</v>
      </c>
      <c r="T99" s="110" t="str">
        <f t="shared" si="29"/>
        <v>c2ngoclam@longbien.edu.vn</v>
      </c>
      <c r="U99" s="110" t="str">
        <f t="shared" si="30"/>
        <v>Số 6 ngõ 370 Nguyễn Văn Cừ, Phường Bồ Đề, quận Long Biên, TP Hà Nội</v>
      </c>
      <c r="V99" s="110" t="str">
        <f t="shared" si="31"/>
        <v>Trường THCS Ngọc Lâm</v>
      </c>
      <c r="W99" s="110" t="str">
        <f t="shared" si="33"/>
        <v>Long Biên</v>
      </c>
      <c r="X99" s="110" t="str">
        <f t="shared" si="34"/>
        <v>Hà Nội</v>
      </c>
      <c r="Y99" s="107"/>
    </row>
    <row r="100" spans="1:25" s="109" customFormat="1" ht="15" customHeight="1" x14ac:dyDescent="0.2">
      <c r="A100" s="103">
        <v>89</v>
      </c>
      <c r="B100" s="104"/>
      <c r="C100" s="104"/>
      <c r="D100" s="105"/>
      <c r="E100" s="105"/>
      <c r="F100" s="105"/>
      <c r="G100" s="106"/>
      <c r="H100" s="107"/>
      <c r="I100" s="107"/>
      <c r="J100" s="107"/>
      <c r="K100" s="107" t="str">
        <f t="shared" si="21"/>
        <v>Trường THCS Ngọc Lâm</v>
      </c>
      <c r="L100" s="110" t="str">
        <f t="shared" si="32"/>
        <v>Trường THCS Ngọc Lâm</v>
      </c>
      <c r="M100" s="110" t="str">
        <f t="shared" si="22"/>
        <v>Ngô Hồng Giang</v>
      </c>
      <c r="N100" s="108">
        <f t="shared" si="23"/>
        <v>912338993</v>
      </c>
      <c r="O100" s="108" t="str">
        <f t="shared" si="24"/>
        <v>Nguyễn Thị Thu Hằng</v>
      </c>
      <c r="P100" s="108">
        <f t="shared" si="25"/>
        <v>983839568</v>
      </c>
      <c r="Q100" s="110" t="str">
        <f t="shared" si="26"/>
        <v>Nguyễn Thị Diệu Hà</v>
      </c>
      <c r="R100" s="108">
        <f t="shared" si="27"/>
        <v>934479398</v>
      </c>
      <c r="S100" s="108">
        <f t="shared" si="28"/>
        <v>2438271485</v>
      </c>
      <c r="T100" s="110" t="str">
        <f t="shared" si="29"/>
        <v>c2ngoclam@longbien.edu.vn</v>
      </c>
      <c r="U100" s="110" t="str">
        <f t="shared" si="30"/>
        <v>Số 6 ngõ 370 Nguyễn Văn Cừ, Phường Bồ Đề, quận Long Biên, TP Hà Nội</v>
      </c>
      <c r="V100" s="110" t="str">
        <f t="shared" si="31"/>
        <v>Trường THCS Ngọc Lâm</v>
      </c>
      <c r="W100" s="110" t="str">
        <f t="shared" si="33"/>
        <v>Long Biên</v>
      </c>
      <c r="X100" s="110" t="str">
        <f t="shared" si="34"/>
        <v>Hà Nội</v>
      </c>
      <c r="Y100" s="107"/>
    </row>
    <row r="101" spans="1:25" s="109" customFormat="1" ht="15" customHeight="1" x14ac:dyDescent="0.2">
      <c r="A101" s="103">
        <v>90</v>
      </c>
      <c r="B101" s="104"/>
      <c r="C101" s="104"/>
      <c r="D101" s="105"/>
      <c r="E101" s="105"/>
      <c r="F101" s="105"/>
      <c r="G101" s="106"/>
      <c r="H101" s="107"/>
      <c r="I101" s="107"/>
      <c r="J101" s="107"/>
      <c r="K101" s="107" t="str">
        <f t="shared" si="21"/>
        <v>Trường THCS Ngọc Lâm</v>
      </c>
      <c r="L101" s="110" t="str">
        <f t="shared" si="32"/>
        <v>Trường THCS Ngọc Lâm</v>
      </c>
      <c r="M101" s="110" t="str">
        <f t="shared" si="22"/>
        <v>Ngô Hồng Giang</v>
      </c>
      <c r="N101" s="108">
        <f t="shared" si="23"/>
        <v>912338993</v>
      </c>
      <c r="O101" s="108" t="str">
        <f t="shared" si="24"/>
        <v>Nguyễn Thị Thu Hằng</v>
      </c>
      <c r="P101" s="108">
        <f t="shared" si="25"/>
        <v>983839568</v>
      </c>
      <c r="Q101" s="110" t="str">
        <f t="shared" si="26"/>
        <v>Nguyễn Thị Diệu Hà</v>
      </c>
      <c r="R101" s="108">
        <f t="shared" si="27"/>
        <v>934479398</v>
      </c>
      <c r="S101" s="108">
        <f t="shared" si="28"/>
        <v>2438271485</v>
      </c>
      <c r="T101" s="110" t="str">
        <f t="shared" si="29"/>
        <v>c2ngoclam@longbien.edu.vn</v>
      </c>
      <c r="U101" s="110" t="str">
        <f t="shared" si="30"/>
        <v>Số 6 ngõ 370 Nguyễn Văn Cừ, Phường Bồ Đề, quận Long Biên, TP Hà Nội</v>
      </c>
      <c r="V101" s="110" t="str">
        <f t="shared" si="31"/>
        <v>Trường THCS Ngọc Lâm</v>
      </c>
      <c r="W101" s="110" t="str">
        <f t="shared" si="33"/>
        <v>Long Biên</v>
      </c>
      <c r="X101" s="110" t="str">
        <f t="shared" si="34"/>
        <v>Hà Nội</v>
      </c>
      <c r="Y101" s="107"/>
    </row>
    <row r="102" spans="1:25" s="109" customFormat="1" ht="15" customHeight="1" x14ac:dyDescent="0.2">
      <c r="A102" s="103">
        <v>91</v>
      </c>
      <c r="B102" s="104"/>
      <c r="C102" s="104"/>
      <c r="D102" s="105"/>
      <c r="E102" s="105"/>
      <c r="F102" s="105"/>
      <c r="G102" s="106"/>
      <c r="H102" s="107"/>
      <c r="I102" s="107"/>
      <c r="J102" s="107"/>
      <c r="K102" s="107" t="str">
        <f t="shared" si="21"/>
        <v>Trường THCS Ngọc Lâm</v>
      </c>
      <c r="L102" s="110" t="str">
        <f t="shared" si="32"/>
        <v>Trường THCS Ngọc Lâm</v>
      </c>
      <c r="M102" s="110" t="str">
        <f t="shared" si="22"/>
        <v>Ngô Hồng Giang</v>
      </c>
      <c r="N102" s="108">
        <f t="shared" si="23"/>
        <v>912338993</v>
      </c>
      <c r="O102" s="108" t="str">
        <f t="shared" si="24"/>
        <v>Nguyễn Thị Thu Hằng</v>
      </c>
      <c r="P102" s="108">
        <f t="shared" si="25"/>
        <v>983839568</v>
      </c>
      <c r="Q102" s="110" t="str">
        <f t="shared" si="26"/>
        <v>Nguyễn Thị Diệu Hà</v>
      </c>
      <c r="R102" s="108">
        <f t="shared" si="27"/>
        <v>934479398</v>
      </c>
      <c r="S102" s="108">
        <f t="shared" si="28"/>
        <v>2438271485</v>
      </c>
      <c r="T102" s="110" t="str">
        <f t="shared" si="29"/>
        <v>c2ngoclam@longbien.edu.vn</v>
      </c>
      <c r="U102" s="110" t="str">
        <f t="shared" si="30"/>
        <v>Số 6 ngõ 370 Nguyễn Văn Cừ, Phường Bồ Đề, quận Long Biên, TP Hà Nội</v>
      </c>
      <c r="V102" s="110" t="str">
        <f t="shared" si="31"/>
        <v>Trường THCS Ngọc Lâm</v>
      </c>
      <c r="W102" s="110" t="str">
        <f t="shared" si="33"/>
        <v>Long Biên</v>
      </c>
      <c r="X102" s="110" t="str">
        <f t="shared" si="34"/>
        <v>Hà Nội</v>
      </c>
      <c r="Y102" s="107"/>
    </row>
    <row r="103" spans="1:25" s="109" customFormat="1" ht="15" customHeight="1" x14ac:dyDescent="0.2">
      <c r="A103" s="103">
        <v>92</v>
      </c>
      <c r="B103" s="104"/>
      <c r="C103" s="104"/>
      <c r="D103" s="105"/>
      <c r="E103" s="105"/>
      <c r="F103" s="105"/>
      <c r="G103" s="106"/>
      <c r="H103" s="107"/>
      <c r="I103" s="107"/>
      <c r="J103" s="107"/>
      <c r="K103" s="107" t="str">
        <f t="shared" si="21"/>
        <v>Trường THCS Ngọc Lâm</v>
      </c>
      <c r="L103" s="110" t="str">
        <f t="shared" si="32"/>
        <v>Trường THCS Ngọc Lâm</v>
      </c>
      <c r="M103" s="110" t="str">
        <f t="shared" si="22"/>
        <v>Ngô Hồng Giang</v>
      </c>
      <c r="N103" s="108">
        <f t="shared" si="23"/>
        <v>912338993</v>
      </c>
      <c r="O103" s="108" t="str">
        <f t="shared" si="24"/>
        <v>Nguyễn Thị Thu Hằng</v>
      </c>
      <c r="P103" s="108">
        <f t="shared" si="25"/>
        <v>983839568</v>
      </c>
      <c r="Q103" s="110" t="str">
        <f t="shared" si="26"/>
        <v>Nguyễn Thị Diệu Hà</v>
      </c>
      <c r="R103" s="108">
        <f t="shared" si="27"/>
        <v>934479398</v>
      </c>
      <c r="S103" s="108">
        <f t="shared" si="28"/>
        <v>2438271485</v>
      </c>
      <c r="T103" s="110" t="str">
        <f t="shared" si="29"/>
        <v>c2ngoclam@longbien.edu.vn</v>
      </c>
      <c r="U103" s="110" t="str">
        <f t="shared" si="30"/>
        <v>Số 6 ngõ 370 Nguyễn Văn Cừ, Phường Bồ Đề, quận Long Biên, TP Hà Nội</v>
      </c>
      <c r="V103" s="110" t="str">
        <f t="shared" si="31"/>
        <v>Trường THCS Ngọc Lâm</v>
      </c>
      <c r="W103" s="110" t="str">
        <f t="shared" si="33"/>
        <v>Long Biên</v>
      </c>
      <c r="X103" s="110" t="str">
        <f t="shared" si="34"/>
        <v>Hà Nội</v>
      </c>
      <c r="Y103" s="107"/>
    </row>
    <row r="104" spans="1:25" s="109" customFormat="1" ht="15" customHeight="1" x14ac:dyDescent="0.2">
      <c r="A104" s="103">
        <v>93</v>
      </c>
      <c r="B104" s="104"/>
      <c r="C104" s="104"/>
      <c r="D104" s="105"/>
      <c r="E104" s="105"/>
      <c r="F104" s="105"/>
      <c r="G104" s="106"/>
      <c r="H104" s="107"/>
      <c r="I104" s="107"/>
      <c r="J104" s="107"/>
      <c r="K104" s="107" t="str">
        <f t="shared" si="21"/>
        <v>Trường THCS Ngọc Lâm</v>
      </c>
      <c r="L104" s="110" t="str">
        <f t="shared" si="32"/>
        <v>Trường THCS Ngọc Lâm</v>
      </c>
      <c r="M104" s="110" t="str">
        <f t="shared" si="22"/>
        <v>Ngô Hồng Giang</v>
      </c>
      <c r="N104" s="108">
        <f t="shared" si="23"/>
        <v>912338993</v>
      </c>
      <c r="O104" s="108" t="str">
        <f t="shared" si="24"/>
        <v>Nguyễn Thị Thu Hằng</v>
      </c>
      <c r="P104" s="108">
        <f t="shared" si="25"/>
        <v>983839568</v>
      </c>
      <c r="Q104" s="110" t="str">
        <f t="shared" si="26"/>
        <v>Nguyễn Thị Diệu Hà</v>
      </c>
      <c r="R104" s="108">
        <f t="shared" si="27"/>
        <v>934479398</v>
      </c>
      <c r="S104" s="108">
        <f t="shared" si="28"/>
        <v>2438271485</v>
      </c>
      <c r="T104" s="110" t="str">
        <f t="shared" si="29"/>
        <v>c2ngoclam@longbien.edu.vn</v>
      </c>
      <c r="U104" s="110" t="str">
        <f t="shared" si="30"/>
        <v>Số 6 ngõ 370 Nguyễn Văn Cừ, Phường Bồ Đề, quận Long Biên, TP Hà Nội</v>
      </c>
      <c r="V104" s="110" t="str">
        <f t="shared" si="31"/>
        <v>Trường THCS Ngọc Lâm</v>
      </c>
      <c r="W104" s="110" t="str">
        <f t="shared" si="33"/>
        <v>Long Biên</v>
      </c>
      <c r="X104" s="110" t="str">
        <f t="shared" si="34"/>
        <v>Hà Nội</v>
      </c>
      <c r="Y104" s="107"/>
    </row>
    <row r="105" spans="1:25" s="109" customFormat="1" ht="15" customHeight="1" x14ac:dyDescent="0.2">
      <c r="A105" s="103">
        <v>94</v>
      </c>
      <c r="B105" s="104"/>
      <c r="C105" s="104"/>
      <c r="D105" s="105"/>
      <c r="E105" s="105"/>
      <c r="F105" s="105"/>
      <c r="G105" s="106"/>
      <c r="H105" s="107"/>
      <c r="I105" s="107"/>
      <c r="J105" s="107"/>
      <c r="K105" s="107" t="str">
        <f t="shared" si="21"/>
        <v>Trường THCS Ngọc Lâm</v>
      </c>
      <c r="L105" s="110" t="str">
        <f t="shared" si="32"/>
        <v>Trường THCS Ngọc Lâm</v>
      </c>
      <c r="M105" s="110" t="str">
        <f t="shared" si="22"/>
        <v>Ngô Hồng Giang</v>
      </c>
      <c r="N105" s="108">
        <f t="shared" si="23"/>
        <v>912338993</v>
      </c>
      <c r="O105" s="108" t="str">
        <f t="shared" si="24"/>
        <v>Nguyễn Thị Thu Hằng</v>
      </c>
      <c r="P105" s="108">
        <f t="shared" si="25"/>
        <v>983839568</v>
      </c>
      <c r="Q105" s="110" t="str">
        <f t="shared" si="26"/>
        <v>Nguyễn Thị Diệu Hà</v>
      </c>
      <c r="R105" s="108">
        <f t="shared" si="27"/>
        <v>934479398</v>
      </c>
      <c r="S105" s="108">
        <f t="shared" si="28"/>
        <v>2438271485</v>
      </c>
      <c r="T105" s="110" t="str">
        <f t="shared" si="29"/>
        <v>c2ngoclam@longbien.edu.vn</v>
      </c>
      <c r="U105" s="110" t="str">
        <f t="shared" si="30"/>
        <v>Số 6 ngõ 370 Nguyễn Văn Cừ, Phường Bồ Đề, quận Long Biên, TP Hà Nội</v>
      </c>
      <c r="V105" s="110" t="str">
        <f t="shared" si="31"/>
        <v>Trường THCS Ngọc Lâm</v>
      </c>
      <c r="W105" s="110" t="str">
        <f t="shared" si="33"/>
        <v>Long Biên</v>
      </c>
      <c r="X105" s="110" t="str">
        <f t="shared" si="34"/>
        <v>Hà Nội</v>
      </c>
      <c r="Y105" s="107"/>
    </row>
    <row r="106" spans="1:25" s="109" customFormat="1" ht="15" customHeight="1" x14ac:dyDescent="0.2">
      <c r="A106" s="103">
        <v>95</v>
      </c>
      <c r="B106" s="104"/>
      <c r="C106" s="104"/>
      <c r="D106" s="105"/>
      <c r="E106" s="105"/>
      <c r="F106" s="105"/>
      <c r="G106" s="106"/>
      <c r="H106" s="107"/>
      <c r="I106" s="107"/>
      <c r="J106" s="107"/>
      <c r="K106" s="107" t="str">
        <f t="shared" si="21"/>
        <v>Trường THCS Ngọc Lâm</v>
      </c>
      <c r="L106" s="110" t="str">
        <f t="shared" si="32"/>
        <v>Trường THCS Ngọc Lâm</v>
      </c>
      <c r="M106" s="110" t="str">
        <f t="shared" si="22"/>
        <v>Ngô Hồng Giang</v>
      </c>
      <c r="N106" s="108">
        <f t="shared" si="23"/>
        <v>912338993</v>
      </c>
      <c r="O106" s="108" t="str">
        <f t="shared" si="24"/>
        <v>Nguyễn Thị Thu Hằng</v>
      </c>
      <c r="P106" s="108">
        <f t="shared" si="25"/>
        <v>983839568</v>
      </c>
      <c r="Q106" s="110" t="str">
        <f t="shared" si="26"/>
        <v>Nguyễn Thị Diệu Hà</v>
      </c>
      <c r="R106" s="108">
        <f t="shared" si="27"/>
        <v>934479398</v>
      </c>
      <c r="S106" s="108">
        <f t="shared" si="28"/>
        <v>2438271485</v>
      </c>
      <c r="T106" s="110" t="str">
        <f t="shared" si="29"/>
        <v>c2ngoclam@longbien.edu.vn</v>
      </c>
      <c r="U106" s="110" t="str">
        <f t="shared" si="30"/>
        <v>Số 6 ngõ 370 Nguyễn Văn Cừ, Phường Bồ Đề, quận Long Biên, TP Hà Nội</v>
      </c>
      <c r="V106" s="110" t="str">
        <f t="shared" si="31"/>
        <v>Trường THCS Ngọc Lâm</v>
      </c>
      <c r="W106" s="110" t="str">
        <f t="shared" si="33"/>
        <v>Long Biên</v>
      </c>
      <c r="X106" s="110" t="str">
        <f t="shared" si="34"/>
        <v>Hà Nội</v>
      </c>
      <c r="Y106" s="107"/>
    </row>
    <row r="107" spans="1:25" s="109" customFormat="1" ht="15" customHeight="1" x14ac:dyDescent="0.2">
      <c r="A107" s="103">
        <v>96</v>
      </c>
      <c r="B107" s="104"/>
      <c r="C107" s="104"/>
      <c r="D107" s="105"/>
      <c r="E107" s="105"/>
      <c r="F107" s="105"/>
      <c r="G107" s="106"/>
      <c r="H107" s="107"/>
      <c r="I107" s="107"/>
      <c r="J107" s="107"/>
      <c r="K107" s="107" t="str">
        <f t="shared" si="21"/>
        <v>Trường THCS Ngọc Lâm</v>
      </c>
      <c r="L107" s="110" t="str">
        <f t="shared" si="32"/>
        <v>Trường THCS Ngọc Lâm</v>
      </c>
      <c r="M107" s="110" t="str">
        <f t="shared" si="22"/>
        <v>Ngô Hồng Giang</v>
      </c>
      <c r="N107" s="108">
        <f t="shared" si="23"/>
        <v>912338993</v>
      </c>
      <c r="O107" s="108" t="str">
        <f t="shared" si="24"/>
        <v>Nguyễn Thị Thu Hằng</v>
      </c>
      <c r="P107" s="108">
        <f t="shared" si="25"/>
        <v>983839568</v>
      </c>
      <c r="Q107" s="110" t="str">
        <f t="shared" si="26"/>
        <v>Nguyễn Thị Diệu Hà</v>
      </c>
      <c r="R107" s="108">
        <f t="shared" si="27"/>
        <v>934479398</v>
      </c>
      <c r="S107" s="108">
        <f t="shared" si="28"/>
        <v>2438271485</v>
      </c>
      <c r="T107" s="110" t="str">
        <f t="shared" si="29"/>
        <v>c2ngoclam@longbien.edu.vn</v>
      </c>
      <c r="U107" s="110" t="str">
        <f t="shared" si="30"/>
        <v>Số 6 ngõ 370 Nguyễn Văn Cừ, Phường Bồ Đề, quận Long Biên, TP Hà Nội</v>
      </c>
      <c r="V107" s="110" t="str">
        <f t="shared" si="31"/>
        <v>Trường THCS Ngọc Lâm</v>
      </c>
      <c r="W107" s="110" t="str">
        <f t="shared" si="33"/>
        <v>Long Biên</v>
      </c>
      <c r="X107" s="110" t="str">
        <f t="shared" si="34"/>
        <v>Hà Nội</v>
      </c>
      <c r="Y107" s="107"/>
    </row>
    <row r="108" spans="1:25" s="109" customFormat="1" ht="15" customHeight="1" x14ac:dyDescent="0.2">
      <c r="A108" s="103">
        <v>97</v>
      </c>
      <c r="B108" s="104"/>
      <c r="C108" s="104"/>
      <c r="D108" s="105"/>
      <c r="E108" s="105"/>
      <c r="F108" s="105"/>
      <c r="G108" s="106"/>
      <c r="H108" s="107"/>
      <c r="I108" s="107"/>
      <c r="J108" s="107"/>
      <c r="K108" s="107" t="str">
        <f t="shared" si="21"/>
        <v>Trường THCS Ngọc Lâm</v>
      </c>
      <c r="L108" s="110" t="str">
        <f t="shared" si="32"/>
        <v>Trường THCS Ngọc Lâm</v>
      </c>
      <c r="M108" s="110" t="str">
        <f t="shared" si="22"/>
        <v>Ngô Hồng Giang</v>
      </c>
      <c r="N108" s="108">
        <f t="shared" si="23"/>
        <v>912338993</v>
      </c>
      <c r="O108" s="108" t="str">
        <f t="shared" si="24"/>
        <v>Nguyễn Thị Thu Hằng</v>
      </c>
      <c r="P108" s="108">
        <f t="shared" si="25"/>
        <v>983839568</v>
      </c>
      <c r="Q108" s="110" t="str">
        <f t="shared" si="26"/>
        <v>Nguyễn Thị Diệu Hà</v>
      </c>
      <c r="R108" s="108">
        <f t="shared" si="27"/>
        <v>934479398</v>
      </c>
      <c r="S108" s="108">
        <f t="shared" si="28"/>
        <v>2438271485</v>
      </c>
      <c r="T108" s="110" t="str">
        <f t="shared" si="29"/>
        <v>c2ngoclam@longbien.edu.vn</v>
      </c>
      <c r="U108" s="110" t="str">
        <f t="shared" si="30"/>
        <v>Số 6 ngõ 370 Nguyễn Văn Cừ, Phường Bồ Đề, quận Long Biên, TP Hà Nội</v>
      </c>
      <c r="V108" s="110" t="str">
        <f t="shared" si="31"/>
        <v>Trường THCS Ngọc Lâm</v>
      </c>
      <c r="W108" s="110" t="str">
        <f t="shared" si="33"/>
        <v>Long Biên</v>
      </c>
      <c r="X108" s="110" t="str">
        <f t="shared" si="34"/>
        <v>Hà Nội</v>
      </c>
      <c r="Y108" s="107"/>
    </row>
    <row r="109" spans="1:25" s="109" customFormat="1" ht="15" customHeight="1" x14ac:dyDescent="0.2">
      <c r="A109" s="103">
        <v>98</v>
      </c>
      <c r="B109" s="104"/>
      <c r="C109" s="104"/>
      <c r="D109" s="105"/>
      <c r="E109" s="105"/>
      <c r="F109" s="105"/>
      <c r="G109" s="106"/>
      <c r="H109" s="107"/>
      <c r="I109" s="107"/>
      <c r="J109" s="107"/>
      <c r="K109" s="107" t="str">
        <f t="shared" si="21"/>
        <v>Trường THCS Ngọc Lâm</v>
      </c>
      <c r="L109" s="110" t="str">
        <f t="shared" si="32"/>
        <v>Trường THCS Ngọc Lâm</v>
      </c>
      <c r="M109" s="110" t="str">
        <f t="shared" si="22"/>
        <v>Ngô Hồng Giang</v>
      </c>
      <c r="N109" s="108">
        <f t="shared" si="23"/>
        <v>912338993</v>
      </c>
      <c r="O109" s="108" t="str">
        <f t="shared" si="24"/>
        <v>Nguyễn Thị Thu Hằng</v>
      </c>
      <c r="P109" s="108">
        <f t="shared" si="25"/>
        <v>983839568</v>
      </c>
      <c r="Q109" s="110" t="str">
        <f t="shared" si="26"/>
        <v>Nguyễn Thị Diệu Hà</v>
      </c>
      <c r="R109" s="108">
        <f t="shared" si="27"/>
        <v>934479398</v>
      </c>
      <c r="S109" s="108">
        <f t="shared" si="28"/>
        <v>2438271485</v>
      </c>
      <c r="T109" s="110" t="str">
        <f t="shared" si="29"/>
        <v>c2ngoclam@longbien.edu.vn</v>
      </c>
      <c r="U109" s="110" t="str">
        <f t="shared" si="30"/>
        <v>Số 6 ngõ 370 Nguyễn Văn Cừ, Phường Bồ Đề, quận Long Biên, TP Hà Nội</v>
      </c>
      <c r="V109" s="110" t="str">
        <f t="shared" si="31"/>
        <v>Trường THCS Ngọc Lâm</v>
      </c>
      <c r="W109" s="110" t="str">
        <f t="shared" si="33"/>
        <v>Long Biên</v>
      </c>
      <c r="X109" s="110" t="str">
        <f t="shared" si="34"/>
        <v>Hà Nội</v>
      </c>
      <c r="Y109" s="107"/>
    </row>
    <row r="110" spans="1:25" s="109" customFormat="1" ht="15" customHeight="1" x14ac:dyDescent="0.2">
      <c r="A110" s="103">
        <v>99</v>
      </c>
      <c r="B110" s="104"/>
      <c r="C110" s="104"/>
      <c r="D110" s="105"/>
      <c r="E110" s="105"/>
      <c r="F110" s="105"/>
      <c r="G110" s="106"/>
      <c r="H110" s="107"/>
      <c r="I110" s="107"/>
      <c r="J110" s="107"/>
      <c r="K110" s="107" t="str">
        <f t="shared" si="21"/>
        <v>Trường THCS Ngọc Lâm</v>
      </c>
      <c r="L110" s="110" t="str">
        <f t="shared" si="32"/>
        <v>Trường THCS Ngọc Lâm</v>
      </c>
      <c r="M110" s="110" t="str">
        <f t="shared" si="22"/>
        <v>Ngô Hồng Giang</v>
      </c>
      <c r="N110" s="108">
        <f t="shared" si="23"/>
        <v>912338993</v>
      </c>
      <c r="O110" s="108" t="str">
        <f t="shared" si="24"/>
        <v>Nguyễn Thị Thu Hằng</v>
      </c>
      <c r="P110" s="108">
        <f t="shared" si="25"/>
        <v>983839568</v>
      </c>
      <c r="Q110" s="110" t="str">
        <f t="shared" si="26"/>
        <v>Nguyễn Thị Diệu Hà</v>
      </c>
      <c r="R110" s="108">
        <f t="shared" si="27"/>
        <v>934479398</v>
      </c>
      <c r="S110" s="108">
        <f t="shared" si="28"/>
        <v>2438271485</v>
      </c>
      <c r="T110" s="110" t="str">
        <f t="shared" si="29"/>
        <v>c2ngoclam@longbien.edu.vn</v>
      </c>
      <c r="U110" s="110" t="str">
        <f t="shared" si="30"/>
        <v>Số 6 ngõ 370 Nguyễn Văn Cừ, Phường Bồ Đề, quận Long Biên, TP Hà Nội</v>
      </c>
      <c r="V110" s="110" t="str">
        <f t="shared" si="31"/>
        <v>Trường THCS Ngọc Lâm</v>
      </c>
      <c r="W110" s="110" t="str">
        <f t="shared" si="33"/>
        <v>Long Biên</v>
      </c>
      <c r="X110" s="110" t="str">
        <f t="shared" si="34"/>
        <v>Hà Nội</v>
      </c>
      <c r="Y110" s="107"/>
    </row>
    <row r="111" spans="1:25" s="109" customFormat="1" ht="15" customHeight="1" x14ac:dyDescent="0.2">
      <c r="A111" s="103">
        <v>100</v>
      </c>
      <c r="B111" s="104"/>
      <c r="C111" s="104"/>
      <c r="D111" s="105"/>
      <c r="E111" s="105"/>
      <c r="F111" s="105"/>
      <c r="G111" s="106"/>
      <c r="H111" s="107"/>
      <c r="I111" s="107"/>
      <c r="J111" s="107"/>
      <c r="K111" s="107" t="str">
        <f t="shared" si="21"/>
        <v>Trường THCS Ngọc Lâm</v>
      </c>
      <c r="L111" s="110" t="str">
        <f t="shared" si="32"/>
        <v>Trường THCS Ngọc Lâm</v>
      </c>
      <c r="M111" s="110" t="str">
        <f t="shared" si="22"/>
        <v>Ngô Hồng Giang</v>
      </c>
      <c r="N111" s="108">
        <f t="shared" si="23"/>
        <v>912338993</v>
      </c>
      <c r="O111" s="108" t="str">
        <f t="shared" si="24"/>
        <v>Nguyễn Thị Thu Hằng</v>
      </c>
      <c r="P111" s="108">
        <f t="shared" si="25"/>
        <v>983839568</v>
      </c>
      <c r="Q111" s="110" t="str">
        <f t="shared" si="26"/>
        <v>Nguyễn Thị Diệu Hà</v>
      </c>
      <c r="R111" s="108">
        <f t="shared" si="27"/>
        <v>934479398</v>
      </c>
      <c r="S111" s="108">
        <f t="shared" si="28"/>
        <v>2438271485</v>
      </c>
      <c r="T111" s="110" t="str">
        <f t="shared" si="29"/>
        <v>c2ngoclam@longbien.edu.vn</v>
      </c>
      <c r="U111" s="110" t="str">
        <f t="shared" si="30"/>
        <v>Số 6 ngõ 370 Nguyễn Văn Cừ, Phường Bồ Đề, quận Long Biên, TP Hà Nội</v>
      </c>
      <c r="V111" s="110" t="str">
        <f t="shared" si="31"/>
        <v>Trường THCS Ngọc Lâm</v>
      </c>
      <c r="W111" s="110" t="str">
        <f t="shared" si="33"/>
        <v>Long Biên</v>
      </c>
      <c r="X111" s="110" t="str">
        <f t="shared" si="34"/>
        <v>Hà Nội</v>
      </c>
      <c r="Y111" s="107"/>
    </row>
    <row r="112" spans="1:25" s="109" customFormat="1" ht="15" customHeight="1" x14ac:dyDescent="0.2">
      <c r="A112" s="103">
        <v>101</v>
      </c>
      <c r="B112" s="104"/>
      <c r="C112" s="104"/>
      <c r="D112" s="105"/>
      <c r="E112" s="105"/>
      <c r="F112" s="105"/>
      <c r="G112" s="106"/>
      <c r="H112" s="107"/>
      <c r="I112" s="107"/>
      <c r="J112" s="107"/>
      <c r="K112" s="107" t="str">
        <f t="shared" si="21"/>
        <v>Trường THCS Ngọc Lâm</v>
      </c>
      <c r="L112" s="110" t="str">
        <f t="shared" ref="L112:L143" si="35">school</f>
        <v>Trường THCS Ngọc Lâm</v>
      </c>
      <c r="M112" s="110" t="str">
        <f t="shared" si="22"/>
        <v>Ngô Hồng Giang</v>
      </c>
      <c r="N112" s="108">
        <f t="shared" si="23"/>
        <v>912338993</v>
      </c>
      <c r="O112" s="108" t="str">
        <f t="shared" si="24"/>
        <v>Nguyễn Thị Thu Hằng</v>
      </c>
      <c r="P112" s="108">
        <f t="shared" si="25"/>
        <v>983839568</v>
      </c>
      <c r="Q112" s="110" t="str">
        <f t="shared" si="26"/>
        <v>Nguyễn Thị Diệu Hà</v>
      </c>
      <c r="R112" s="108">
        <f t="shared" si="27"/>
        <v>934479398</v>
      </c>
      <c r="S112" s="108">
        <f t="shared" si="28"/>
        <v>2438271485</v>
      </c>
      <c r="T112" s="110" t="str">
        <f t="shared" si="29"/>
        <v>c2ngoclam@longbien.edu.vn</v>
      </c>
      <c r="U112" s="110" t="str">
        <f t="shared" si="30"/>
        <v>Số 6 ngõ 370 Nguyễn Văn Cừ, Phường Bồ Đề, quận Long Biên, TP Hà Nội</v>
      </c>
      <c r="V112" s="110" t="str">
        <f t="shared" ref="V112:V143" si="36">Y$9</f>
        <v>Trường THCS Ngọc Lâm</v>
      </c>
      <c r="W112" s="110" t="str">
        <f t="shared" ref="W112:W143" si="37">district</f>
        <v>Long Biên</v>
      </c>
      <c r="X112" s="110" t="str">
        <f t="shared" ref="X112:X143" si="38">province</f>
        <v>Hà Nội</v>
      </c>
      <c r="Y112" s="107"/>
    </row>
    <row r="113" spans="1:25" s="109" customFormat="1" ht="15" customHeight="1" x14ac:dyDescent="0.2">
      <c r="A113" s="103">
        <v>102</v>
      </c>
      <c r="B113" s="104"/>
      <c r="C113" s="104"/>
      <c r="D113" s="105"/>
      <c r="E113" s="105"/>
      <c r="F113" s="105"/>
      <c r="G113" s="106"/>
      <c r="H113" s="107"/>
      <c r="I113" s="107"/>
      <c r="J113" s="107"/>
      <c r="K113" s="107" t="str">
        <f t="shared" si="21"/>
        <v>Trường THCS Ngọc Lâm</v>
      </c>
      <c r="L113" s="110" t="str">
        <f t="shared" si="35"/>
        <v>Trường THCS Ngọc Lâm</v>
      </c>
      <c r="M113" s="110" t="str">
        <f t="shared" si="22"/>
        <v>Ngô Hồng Giang</v>
      </c>
      <c r="N113" s="108">
        <f t="shared" si="23"/>
        <v>912338993</v>
      </c>
      <c r="O113" s="108" t="str">
        <f t="shared" si="24"/>
        <v>Nguyễn Thị Thu Hằng</v>
      </c>
      <c r="P113" s="108">
        <f t="shared" si="25"/>
        <v>983839568</v>
      </c>
      <c r="Q113" s="110" t="str">
        <f t="shared" si="26"/>
        <v>Nguyễn Thị Diệu Hà</v>
      </c>
      <c r="R113" s="108">
        <f t="shared" si="27"/>
        <v>934479398</v>
      </c>
      <c r="S113" s="108">
        <f t="shared" si="28"/>
        <v>2438271485</v>
      </c>
      <c r="T113" s="110" t="str">
        <f t="shared" si="29"/>
        <v>c2ngoclam@longbien.edu.vn</v>
      </c>
      <c r="U113" s="110" t="str">
        <f t="shared" si="30"/>
        <v>Số 6 ngõ 370 Nguyễn Văn Cừ, Phường Bồ Đề, quận Long Biên, TP Hà Nội</v>
      </c>
      <c r="V113" s="110" t="str">
        <f t="shared" si="36"/>
        <v>Trường THCS Ngọc Lâm</v>
      </c>
      <c r="W113" s="110" t="str">
        <f t="shared" si="37"/>
        <v>Long Biên</v>
      </c>
      <c r="X113" s="110" t="str">
        <f t="shared" si="38"/>
        <v>Hà Nội</v>
      </c>
      <c r="Y113" s="107"/>
    </row>
    <row r="114" spans="1:25" s="109" customFormat="1" ht="15" customHeight="1" x14ac:dyDescent="0.2">
      <c r="A114" s="103">
        <v>103</v>
      </c>
      <c r="B114" s="104"/>
      <c r="C114" s="104"/>
      <c r="D114" s="105"/>
      <c r="E114" s="105"/>
      <c r="F114" s="105"/>
      <c r="G114" s="106"/>
      <c r="H114" s="107"/>
      <c r="I114" s="107"/>
      <c r="J114" s="107"/>
      <c r="K114" s="107" t="str">
        <f t="shared" si="21"/>
        <v>Trường THCS Ngọc Lâm</v>
      </c>
      <c r="L114" s="110" t="str">
        <f t="shared" si="35"/>
        <v>Trường THCS Ngọc Lâm</v>
      </c>
      <c r="M114" s="110" t="str">
        <f t="shared" si="22"/>
        <v>Ngô Hồng Giang</v>
      </c>
      <c r="N114" s="108">
        <f t="shared" si="23"/>
        <v>912338993</v>
      </c>
      <c r="O114" s="108" t="str">
        <f t="shared" si="24"/>
        <v>Nguyễn Thị Thu Hằng</v>
      </c>
      <c r="P114" s="108">
        <f t="shared" si="25"/>
        <v>983839568</v>
      </c>
      <c r="Q114" s="110" t="str">
        <f t="shared" si="26"/>
        <v>Nguyễn Thị Diệu Hà</v>
      </c>
      <c r="R114" s="108">
        <f t="shared" si="27"/>
        <v>934479398</v>
      </c>
      <c r="S114" s="108">
        <f t="shared" si="28"/>
        <v>2438271485</v>
      </c>
      <c r="T114" s="110" t="str">
        <f t="shared" si="29"/>
        <v>c2ngoclam@longbien.edu.vn</v>
      </c>
      <c r="U114" s="110" t="str">
        <f t="shared" si="30"/>
        <v>Số 6 ngõ 370 Nguyễn Văn Cừ, Phường Bồ Đề, quận Long Biên, TP Hà Nội</v>
      </c>
      <c r="V114" s="110" t="str">
        <f t="shared" si="36"/>
        <v>Trường THCS Ngọc Lâm</v>
      </c>
      <c r="W114" s="110" t="str">
        <f t="shared" si="37"/>
        <v>Long Biên</v>
      </c>
      <c r="X114" s="110" t="str">
        <f t="shared" si="38"/>
        <v>Hà Nội</v>
      </c>
      <c r="Y114" s="107"/>
    </row>
    <row r="115" spans="1:25" s="109" customFormat="1" ht="15" customHeight="1" x14ac:dyDescent="0.2">
      <c r="A115" s="103">
        <v>104</v>
      </c>
      <c r="B115" s="104"/>
      <c r="C115" s="104"/>
      <c r="D115" s="105"/>
      <c r="E115" s="105"/>
      <c r="F115" s="105"/>
      <c r="G115" s="106"/>
      <c r="H115" s="107"/>
      <c r="I115" s="107"/>
      <c r="J115" s="107"/>
      <c r="K115" s="107" t="str">
        <f t="shared" si="21"/>
        <v>Trường THCS Ngọc Lâm</v>
      </c>
      <c r="L115" s="110" t="str">
        <f t="shared" si="35"/>
        <v>Trường THCS Ngọc Lâm</v>
      </c>
      <c r="M115" s="110" t="str">
        <f t="shared" si="22"/>
        <v>Ngô Hồng Giang</v>
      </c>
      <c r="N115" s="108">
        <f t="shared" si="23"/>
        <v>912338993</v>
      </c>
      <c r="O115" s="108" t="str">
        <f t="shared" si="24"/>
        <v>Nguyễn Thị Thu Hằng</v>
      </c>
      <c r="P115" s="108">
        <f t="shared" si="25"/>
        <v>983839568</v>
      </c>
      <c r="Q115" s="110" t="str">
        <f t="shared" si="26"/>
        <v>Nguyễn Thị Diệu Hà</v>
      </c>
      <c r="R115" s="108">
        <f t="shared" si="27"/>
        <v>934479398</v>
      </c>
      <c r="S115" s="108">
        <f t="shared" si="28"/>
        <v>2438271485</v>
      </c>
      <c r="T115" s="110" t="str">
        <f t="shared" si="29"/>
        <v>c2ngoclam@longbien.edu.vn</v>
      </c>
      <c r="U115" s="110" t="str">
        <f t="shared" si="30"/>
        <v>Số 6 ngõ 370 Nguyễn Văn Cừ, Phường Bồ Đề, quận Long Biên, TP Hà Nội</v>
      </c>
      <c r="V115" s="110" t="str">
        <f t="shared" si="36"/>
        <v>Trường THCS Ngọc Lâm</v>
      </c>
      <c r="W115" s="110" t="str">
        <f t="shared" si="37"/>
        <v>Long Biên</v>
      </c>
      <c r="X115" s="110" t="str">
        <f t="shared" si="38"/>
        <v>Hà Nội</v>
      </c>
      <c r="Y115" s="107"/>
    </row>
    <row r="116" spans="1:25" s="109" customFormat="1" ht="15" customHeight="1" x14ac:dyDescent="0.2">
      <c r="A116" s="103">
        <v>105</v>
      </c>
      <c r="B116" s="104"/>
      <c r="C116" s="104"/>
      <c r="D116" s="105"/>
      <c r="E116" s="105"/>
      <c r="F116" s="105"/>
      <c r="G116" s="106"/>
      <c r="H116" s="107"/>
      <c r="I116" s="107"/>
      <c r="J116" s="107"/>
      <c r="K116" s="107" t="str">
        <f t="shared" si="21"/>
        <v>Trường THCS Ngọc Lâm</v>
      </c>
      <c r="L116" s="110" t="str">
        <f t="shared" si="35"/>
        <v>Trường THCS Ngọc Lâm</v>
      </c>
      <c r="M116" s="110" t="str">
        <f t="shared" si="22"/>
        <v>Ngô Hồng Giang</v>
      </c>
      <c r="N116" s="108">
        <f t="shared" si="23"/>
        <v>912338993</v>
      </c>
      <c r="O116" s="108" t="str">
        <f t="shared" si="24"/>
        <v>Nguyễn Thị Thu Hằng</v>
      </c>
      <c r="P116" s="108">
        <f t="shared" si="25"/>
        <v>983839568</v>
      </c>
      <c r="Q116" s="110" t="str">
        <f t="shared" si="26"/>
        <v>Nguyễn Thị Diệu Hà</v>
      </c>
      <c r="R116" s="108">
        <f t="shared" si="27"/>
        <v>934479398</v>
      </c>
      <c r="S116" s="108">
        <f t="shared" si="28"/>
        <v>2438271485</v>
      </c>
      <c r="T116" s="110" t="str">
        <f t="shared" si="29"/>
        <v>c2ngoclam@longbien.edu.vn</v>
      </c>
      <c r="U116" s="110" t="str">
        <f t="shared" si="30"/>
        <v>Số 6 ngõ 370 Nguyễn Văn Cừ, Phường Bồ Đề, quận Long Biên, TP Hà Nội</v>
      </c>
      <c r="V116" s="110" t="str">
        <f t="shared" si="36"/>
        <v>Trường THCS Ngọc Lâm</v>
      </c>
      <c r="W116" s="110" t="str">
        <f t="shared" si="37"/>
        <v>Long Biên</v>
      </c>
      <c r="X116" s="110" t="str">
        <f t="shared" si="38"/>
        <v>Hà Nội</v>
      </c>
      <c r="Y116" s="107"/>
    </row>
    <row r="117" spans="1:25" s="109" customFormat="1" ht="15" customHeight="1" x14ac:dyDescent="0.2">
      <c r="A117" s="103">
        <v>106</v>
      </c>
      <c r="B117" s="104"/>
      <c r="C117" s="104"/>
      <c r="D117" s="105"/>
      <c r="E117" s="105"/>
      <c r="F117" s="105"/>
      <c r="G117" s="106"/>
      <c r="H117" s="107"/>
      <c r="I117" s="107"/>
      <c r="J117" s="107"/>
      <c r="K117" s="107" t="str">
        <f t="shared" si="21"/>
        <v>Trường THCS Ngọc Lâm</v>
      </c>
      <c r="L117" s="110" t="str">
        <f t="shared" si="35"/>
        <v>Trường THCS Ngọc Lâm</v>
      </c>
      <c r="M117" s="110" t="str">
        <f t="shared" si="22"/>
        <v>Ngô Hồng Giang</v>
      </c>
      <c r="N117" s="108">
        <f t="shared" si="23"/>
        <v>912338993</v>
      </c>
      <c r="O117" s="108" t="str">
        <f t="shared" si="24"/>
        <v>Nguyễn Thị Thu Hằng</v>
      </c>
      <c r="P117" s="108">
        <f t="shared" si="25"/>
        <v>983839568</v>
      </c>
      <c r="Q117" s="110" t="str">
        <f t="shared" si="26"/>
        <v>Nguyễn Thị Diệu Hà</v>
      </c>
      <c r="R117" s="108">
        <f t="shared" si="27"/>
        <v>934479398</v>
      </c>
      <c r="S117" s="108">
        <f t="shared" si="28"/>
        <v>2438271485</v>
      </c>
      <c r="T117" s="110" t="str">
        <f t="shared" si="29"/>
        <v>c2ngoclam@longbien.edu.vn</v>
      </c>
      <c r="U117" s="110" t="str">
        <f t="shared" si="30"/>
        <v>Số 6 ngõ 370 Nguyễn Văn Cừ, Phường Bồ Đề, quận Long Biên, TP Hà Nội</v>
      </c>
      <c r="V117" s="110" t="str">
        <f t="shared" si="36"/>
        <v>Trường THCS Ngọc Lâm</v>
      </c>
      <c r="W117" s="110" t="str">
        <f t="shared" si="37"/>
        <v>Long Biên</v>
      </c>
      <c r="X117" s="110" t="str">
        <f t="shared" si="38"/>
        <v>Hà Nội</v>
      </c>
      <c r="Y117" s="107"/>
    </row>
    <row r="118" spans="1:25" s="109" customFormat="1" ht="15" customHeight="1" x14ac:dyDescent="0.2">
      <c r="A118" s="103">
        <v>107</v>
      </c>
      <c r="B118" s="104"/>
      <c r="C118" s="104"/>
      <c r="D118" s="105"/>
      <c r="E118" s="105"/>
      <c r="F118" s="105"/>
      <c r="G118" s="106"/>
      <c r="H118" s="107"/>
      <c r="I118" s="107"/>
      <c r="J118" s="107"/>
      <c r="K118" s="107" t="str">
        <f t="shared" si="21"/>
        <v>Trường THCS Ngọc Lâm</v>
      </c>
      <c r="L118" s="110" t="str">
        <f t="shared" si="35"/>
        <v>Trường THCS Ngọc Lâm</v>
      </c>
      <c r="M118" s="110" t="str">
        <f t="shared" si="22"/>
        <v>Ngô Hồng Giang</v>
      </c>
      <c r="N118" s="108">
        <f t="shared" si="23"/>
        <v>912338993</v>
      </c>
      <c r="O118" s="108" t="str">
        <f t="shared" si="24"/>
        <v>Nguyễn Thị Thu Hằng</v>
      </c>
      <c r="P118" s="108">
        <f t="shared" si="25"/>
        <v>983839568</v>
      </c>
      <c r="Q118" s="110" t="str">
        <f t="shared" si="26"/>
        <v>Nguyễn Thị Diệu Hà</v>
      </c>
      <c r="R118" s="108">
        <f t="shared" si="27"/>
        <v>934479398</v>
      </c>
      <c r="S118" s="108">
        <f t="shared" si="28"/>
        <v>2438271485</v>
      </c>
      <c r="T118" s="110" t="str">
        <f t="shared" si="29"/>
        <v>c2ngoclam@longbien.edu.vn</v>
      </c>
      <c r="U118" s="110" t="str">
        <f t="shared" si="30"/>
        <v>Số 6 ngõ 370 Nguyễn Văn Cừ, Phường Bồ Đề, quận Long Biên, TP Hà Nội</v>
      </c>
      <c r="V118" s="110" t="str">
        <f t="shared" si="36"/>
        <v>Trường THCS Ngọc Lâm</v>
      </c>
      <c r="W118" s="110" t="str">
        <f t="shared" si="37"/>
        <v>Long Biên</v>
      </c>
      <c r="X118" s="110" t="str">
        <f t="shared" si="38"/>
        <v>Hà Nội</v>
      </c>
      <c r="Y118" s="107"/>
    </row>
    <row r="119" spans="1:25" s="109" customFormat="1" ht="15" customHeight="1" x14ac:dyDescent="0.2">
      <c r="A119" s="103">
        <v>108</v>
      </c>
      <c r="B119" s="104"/>
      <c r="C119" s="104"/>
      <c r="D119" s="105"/>
      <c r="E119" s="105"/>
      <c r="F119" s="105"/>
      <c r="G119" s="106"/>
      <c r="H119" s="107"/>
      <c r="I119" s="107"/>
      <c r="J119" s="107"/>
      <c r="K119" s="107" t="str">
        <f t="shared" si="21"/>
        <v>Trường THCS Ngọc Lâm</v>
      </c>
      <c r="L119" s="110" t="str">
        <f t="shared" si="35"/>
        <v>Trường THCS Ngọc Lâm</v>
      </c>
      <c r="M119" s="110" t="str">
        <f t="shared" si="22"/>
        <v>Ngô Hồng Giang</v>
      </c>
      <c r="N119" s="108">
        <f t="shared" si="23"/>
        <v>912338993</v>
      </c>
      <c r="O119" s="108" t="str">
        <f t="shared" si="24"/>
        <v>Nguyễn Thị Thu Hằng</v>
      </c>
      <c r="P119" s="108">
        <f t="shared" si="25"/>
        <v>983839568</v>
      </c>
      <c r="Q119" s="110" t="str">
        <f t="shared" si="26"/>
        <v>Nguyễn Thị Diệu Hà</v>
      </c>
      <c r="R119" s="108">
        <f t="shared" si="27"/>
        <v>934479398</v>
      </c>
      <c r="S119" s="108">
        <f t="shared" si="28"/>
        <v>2438271485</v>
      </c>
      <c r="T119" s="110" t="str">
        <f t="shared" si="29"/>
        <v>c2ngoclam@longbien.edu.vn</v>
      </c>
      <c r="U119" s="110" t="str">
        <f t="shared" si="30"/>
        <v>Số 6 ngõ 370 Nguyễn Văn Cừ, Phường Bồ Đề, quận Long Biên, TP Hà Nội</v>
      </c>
      <c r="V119" s="110" t="str">
        <f t="shared" si="36"/>
        <v>Trường THCS Ngọc Lâm</v>
      </c>
      <c r="W119" s="110" t="str">
        <f t="shared" si="37"/>
        <v>Long Biên</v>
      </c>
      <c r="X119" s="110" t="str">
        <f t="shared" si="38"/>
        <v>Hà Nội</v>
      </c>
      <c r="Y119" s="107"/>
    </row>
    <row r="120" spans="1:25" s="109" customFormat="1" ht="15" customHeight="1" x14ac:dyDescent="0.2">
      <c r="A120" s="103">
        <v>109</v>
      </c>
      <c r="B120" s="104"/>
      <c r="C120" s="104"/>
      <c r="D120" s="105"/>
      <c r="E120" s="105"/>
      <c r="F120" s="105"/>
      <c r="G120" s="106"/>
      <c r="H120" s="107"/>
      <c r="I120" s="107"/>
      <c r="J120" s="107"/>
      <c r="K120" s="107" t="str">
        <f t="shared" si="21"/>
        <v>Trường THCS Ngọc Lâm</v>
      </c>
      <c r="L120" s="110" t="str">
        <f t="shared" si="35"/>
        <v>Trường THCS Ngọc Lâm</v>
      </c>
      <c r="M120" s="110" t="str">
        <f t="shared" si="22"/>
        <v>Ngô Hồng Giang</v>
      </c>
      <c r="N120" s="108">
        <f t="shared" si="23"/>
        <v>912338993</v>
      </c>
      <c r="O120" s="108" t="str">
        <f t="shared" si="24"/>
        <v>Nguyễn Thị Thu Hằng</v>
      </c>
      <c r="P120" s="108">
        <f t="shared" si="25"/>
        <v>983839568</v>
      </c>
      <c r="Q120" s="110" t="str">
        <f t="shared" si="26"/>
        <v>Nguyễn Thị Diệu Hà</v>
      </c>
      <c r="R120" s="108">
        <f t="shared" si="27"/>
        <v>934479398</v>
      </c>
      <c r="S120" s="108">
        <f t="shared" si="28"/>
        <v>2438271485</v>
      </c>
      <c r="T120" s="110" t="str">
        <f t="shared" si="29"/>
        <v>c2ngoclam@longbien.edu.vn</v>
      </c>
      <c r="U120" s="110" t="str">
        <f t="shared" si="30"/>
        <v>Số 6 ngõ 370 Nguyễn Văn Cừ, Phường Bồ Đề, quận Long Biên, TP Hà Nội</v>
      </c>
      <c r="V120" s="110" t="str">
        <f t="shared" si="36"/>
        <v>Trường THCS Ngọc Lâm</v>
      </c>
      <c r="W120" s="110" t="str">
        <f t="shared" si="37"/>
        <v>Long Biên</v>
      </c>
      <c r="X120" s="110" t="str">
        <f t="shared" si="38"/>
        <v>Hà Nội</v>
      </c>
      <c r="Y120" s="107"/>
    </row>
    <row r="121" spans="1:25" s="109" customFormat="1" ht="15" customHeight="1" x14ac:dyDescent="0.2">
      <c r="A121" s="103">
        <v>110</v>
      </c>
      <c r="B121" s="104"/>
      <c r="C121" s="104"/>
      <c r="D121" s="105"/>
      <c r="E121" s="105"/>
      <c r="F121" s="105"/>
      <c r="G121" s="106"/>
      <c r="H121" s="107"/>
      <c r="I121" s="107"/>
      <c r="J121" s="107"/>
      <c r="K121" s="107" t="str">
        <f t="shared" si="21"/>
        <v>Trường THCS Ngọc Lâm</v>
      </c>
      <c r="L121" s="110" t="str">
        <f t="shared" si="35"/>
        <v>Trường THCS Ngọc Lâm</v>
      </c>
      <c r="M121" s="110" t="str">
        <f t="shared" si="22"/>
        <v>Ngô Hồng Giang</v>
      </c>
      <c r="N121" s="108">
        <f t="shared" si="23"/>
        <v>912338993</v>
      </c>
      <c r="O121" s="108" t="str">
        <f t="shared" si="24"/>
        <v>Nguyễn Thị Thu Hằng</v>
      </c>
      <c r="P121" s="108">
        <f t="shared" si="25"/>
        <v>983839568</v>
      </c>
      <c r="Q121" s="110" t="str">
        <f t="shared" si="26"/>
        <v>Nguyễn Thị Diệu Hà</v>
      </c>
      <c r="R121" s="108">
        <f t="shared" si="27"/>
        <v>934479398</v>
      </c>
      <c r="S121" s="108">
        <f t="shared" si="28"/>
        <v>2438271485</v>
      </c>
      <c r="T121" s="110" t="str">
        <f t="shared" si="29"/>
        <v>c2ngoclam@longbien.edu.vn</v>
      </c>
      <c r="U121" s="110" t="str">
        <f t="shared" si="30"/>
        <v>Số 6 ngõ 370 Nguyễn Văn Cừ, Phường Bồ Đề, quận Long Biên, TP Hà Nội</v>
      </c>
      <c r="V121" s="110" t="str">
        <f t="shared" si="36"/>
        <v>Trường THCS Ngọc Lâm</v>
      </c>
      <c r="W121" s="110" t="str">
        <f t="shared" si="37"/>
        <v>Long Biên</v>
      </c>
      <c r="X121" s="110" t="str">
        <f t="shared" si="38"/>
        <v>Hà Nội</v>
      </c>
      <c r="Y121" s="107"/>
    </row>
    <row r="122" spans="1:25" s="109" customFormat="1" ht="15" customHeight="1" x14ac:dyDescent="0.2">
      <c r="A122" s="103">
        <v>111</v>
      </c>
      <c r="B122" s="104"/>
      <c r="C122" s="104"/>
      <c r="D122" s="105"/>
      <c r="E122" s="105"/>
      <c r="F122" s="105"/>
      <c r="G122" s="106"/>
      <c r="H122" s="107"/>
      <c r="I122" s="107"/>
      <c r="J122" s="107"/>
      <c r="K122" s="107" t="str">
        <f t="shared" si="21"/>
        <v>Trường THCS Ngọc Lâm</v>
      </c>
      <c r="L122" s="110" t="str">
        <f t="shared" si="35"/>
        <v>Trường THCS Ngọc Lâm</v>
      </c>
      <c r="M122" s="110" t="str">
        <f t="shared" si="22"/>
        <v>Ngô Hồng Giang</v>
      </c>
      <c r="N122" s="108">
        <f t="shared" si="23"/>
        <v>912338993</v>
      </c>
      <c r="O122" s="108" t="str">
        <f t="shared" si="24"/>
        <v>Nguyễn Thị Thu Hằng</v>
      </c>
      <c r="P122" s="108">
        <f t="shared" si="25"/>
        <v>983839568</v>
      </c>
      <c r="Q122" s="110" t="str">
        <f t="shared" si="26"/>
        <v>Nguyễn Thị Diệu Hà</v>
      </c>
      <c r="R122" s="108">
        <f t="shared" si="27"/>
        <v>934479398</v>
      </c>
      <c r="S122" s="108">
        <f t="shared" si="28"/>
        <v>2438271485</v>
      </c>
      <c r="T122" s="110" t="str">
        <f t="shared" si="29"/>
        <v>c2ngoclam@longbien.edu.vn</v>
      </c>
      <c r="U122" s="110" t="str">
        <f t="shared" si="30"/>
        <v>Số 6 ngõ 370 Nguyễn Văn Cừ, Phường Bồ Đề, quận Long Biên, TP Hà Nội</v>
      </c>
      <c r="V122" s="110" t="str">
        <f t="shared" si="36"/>
        <v>Trường THCS Ngọc Lâm</v>
      </c>
      <c r="W122" s="110" t="str">
        <f t="shared" si="37"/>
        <v>Long Biên</v>
      </c>
      <c r="X122" s="110" t="str">
        <f t="shared" si="38"/>
        <v>Hà Nội</v>
      </c>
      <c r="Y122" s="107"/>
    </row>
    <row r="123" spans="1:25" s="109" customFormat="1" ht="15" customHeight="1" x14ac:dyDescent="0.2">
      <c r="A123" s="103">
        <v>112</v>
      </c>
      <c r="B123" s="104"/>
      <c r="C123" s="104"/>
      <c r="D123" s="105"/>
      <c r="E123" s="105"/>
      <c r="F123" s="105"/>
      <c r="G123" s="106"/>
      <c r="H123" s="107"/>
      <c r="I123" s="107"/>
      <c r="J123" s="107"/>
      <c r="K123" s="107" t="str">
        <f t="shared" si="21"/>
        <v>Trường THCS Ngọc Lâm</v>
      </c>
      <c r="L123" s="110" t="str">
        <f t="shared" si="35"/>
        <v>Trường THCS Ngọc Lâm</v>
      </c>
      <c r="M123" s="110" t="str">
        <f t="shared" si="22"/>
        <v>Ngô Hồng Giang</v>
      </c>
      <c r="N123" s="108">
        <f t="shared" si="23"/>
        <v>912338993</v>
      </c>
      <c r="O123" s="108" t="str">
        <f t="shared" si="24"/>
        <v>Nguyễn Thị Thu Hằng</v>
      </c>
      <c r="P123" s="108">
        <f t="shared" si="25"/>
        <v>983839568</v>
      </c>
      <c r="Q123" s="110" t="str">
        <f t="shared" si="26"/>
        <v>Nguyễn Thị Diệu Hà</v>
      </c>
      <c r="R123" s="108">
        <f t="shared" si="27"/>
        <v>934479398</v>
      </c>
      <c r="S123" s="108">
        <f t="shared" si="28"/>
        <v>2438271485</v>
      </c>
      <c r="T123" s="110" t="str">
        <f t="shared" si="29"/>
        <v>c2ngoclam@longbien.edu.vn</v>
      </c>
      <c r="U123" s="110" t="str">
        <f t="shared" si="30"/>
        <v>Số 6 ngõ 370 Nguyễn Văn Cừ, Phường Bồ Đề, quận Long Biên, TP Hà Nội</v>
      </c>
      <c r="V123" s="110" t="str">
        <f t="shared" si="36"/>
        <v>Trường THCS Ngọc Lâm</v>
      </c>
      <c r="W123" s="110" t="str">
        <f t="shared" si="37"/>
        <v>Long Biên</v>
      </c>
      <c r="X123" s="110" t="str">
        <f t="shared" si="38"/>
        <v>Hà Nội</v>
      </c>
      <c r="Y123" s="107"/>
    </row>
    <row r="124" spans="1:25" s="109" customFormat="1" ht="15" customHeight="1" x14ac:dyDescent="0.2">
      <c r="A124" s="103">
        <v>113</v>
      </c>
      <c r="B124" s="104"/>
      <c r="C124" s="104"/>
      <c r="D124" s="105"/>
      <c r="E124" s="105"/>
      <c r="F124" s="105"/>
      <c r="G124" s="106"/>
      <c r="H124" s="107"/>
      <c r="I124" s="107"/>
      <c r="J124" s="107"/>
      <c r="K124" s="107" t="str">
        <f t="shared" si="21"/>
        <v>Trường THCS Ngọc Lâm</v>
      </c>
      <c r="L124" s="110" t="str">
        <f t="shared" si="35"/>
        <v>Trường THCS Ngọc Lâm</v>
      </c>
      <c r="M124" s="110" t="str">
        <f t="shared" si="22"/>
        <v>Ngô Hồng Giang</v>
      </c>
      <c r="N124" s="108">
        <f t="shared" si="23"/>
        <v>912338993</v>
      </c>
      <c r="O124" s="108" t="str">
        <f t="shared" si="24"/>
        <v>Nguyễn Thị Thu Hằng</v>
      </c>
      <c r="P124" s="108">
        <f t="shared" si="25"/>
        <v>983839568</v>
      </c>
      <c r="Q124" s="110" t="str">
        <f t="shared" si="26"/>
        <v>Nguyễn Thị Diệu Hà</v>
      </c>
      <c r="R124" s="108">
        <f t="shared" si="27"/>
        <v>934479398</v>
      </c>
      <c r="S124" s="108">
        <f t="shared" si="28"/>
        <v>2438271485</v>
      </c>
      <c r="T124" s="110" t="str">
        <f t="shared" si="29"/>
        <v>c2ngoclam@longbien.edu.vn</v>
      </c>
      <c r="U124" s="110" t="str">
        <f t="shared" si="30"/>
        <v>Số 6 ngõ 370 Nguyễn Văn Cừ, Phường Bồ Đề, quận Long Biên, TP Hà Nội</v>
      </c>
      <c r="V124" s="110" t="str">
        <f t="shared" si="36"/>
        <v>Trường THCS Ngọc Lâm</v>
      </c>
      <c r="W124" s="110" t="str">
        <f t="shared" si="37"/>
        <v>Long Biên</v>
      </c>
      <c r="X124" s="110" t="str">
        <f t="shared" si="38"/>
        <v>Hà Nội</v>
      </c>
      <c r="Y124" s="107"/>
    </row>
    <row r="125" spans="1:25" s="109" customFormat="1" ht="15" customHeight="1" x14ac:dyDescent="0.2">
      <c r="A125" s="103">
        <v>114</v>
      </c>
      <c r="B125" s="104"/>
      <c r="C125" s="104"/>
      <c r="D125" s="105"/>
      <c r="E125" s="105"/>
      <c r="F125" s="105"/>
      <c r="G125" s="106"/>
      <c r="H125" s="107"/>
      <c r="I125" s="107"/>
      <c r="J125" s="107"/>
      <c r="K125" s="107" t="str">
        <f t="shared" si="21"/>
        <v>Trường THCS Ngọc Lâm</v>
      </c>
      <c r="L125" s="110" t="str">
        <f t="shared" si="35"/>
        <v>Trường THCS Ngọc Lâm</v>
      </c>
      <c r="M125" s="110" t="str">
        <f t="shared" si="22"/>
        <v>Ngô Hồng Giang</v>
      </c>
      <c r="N125" s="108">
        <f t="shared" si="23"/>
        <v>912338993</v>
      </c>
      <c r="O125" s="108" t="str">
        <f t="shared" si="24"/>
        <v>Nguyễn Thị Thu Hằng</v>
      </c>
      <c r="P125" s="108">
        <f t="shared" si="25"/>
        <v>983839568</v>
      </c>
      <c r="Q125" s="110" t="str">
        <f t="shared" si="26"/>
        <v>Nguyễn Thị Diệu Hà</v>
      </c>
      <c r="R125" s="108">
        <f t="shared" si="27"/>
        <v>934479398</v>
      </c>
      <c r="S125" s="108">
        <f t="shared" si="28"/>
        <v>2438271485</v>
      </c>
      <c r="T125" s="110" t="str">
        <f t="shared" si="29"/>
        <v>c2ngoclam@longbien.edu.vn</v>
      </c>
      <c r="U125" s="110" t="str">
        <f t="shared" si="30"/>
        <v>Số 6 ngõ 370 Nguyễn Văn Cừ, Phường Bồ Đề, quận Long Biên, TP Hà Nội</v>
      </c>
      <c r="V125" s="110" t="str">
        <f t="shared" si="36"/>
        <v>Trường THCS Ngọc Lâm</v>
      </c>
      <c r="W125" s="110" t="str">
        <f t="shared" si="37"/>
        <v>Long Biên</v>
      </c>
      <c r="X125" s="110" t="str">
        <f t="shared" si="38"/>
        <v>Hà Nội</v>
      </c>
      <c r="Y125" s="107"/>
    </row>
    <row r="126" spans="1:25" s="109" customFormat="1" ht="15" customHeight="1" x14ac:dyDescent="0.2">
      <c r="A126" s="103">
        <v>115</v>
      </c>
      <c r="B126" s="104"/>
      <c r="C126" s="104"/>
      <c r="D126" s="105"/>
      <c r="E126" s="105"/>
      <c r="F126" s="105"/>
      <c r="G126" s="106"/>
      <c r="H126" s="107"/>
      <c r="I126" s="107"/>
      <c r="J126" s="107"/>
      <c r="K126" s="107" t="str">
        <f t="shared" si="21"/>
        <v>Trường THCS Ngọc Lâm</v>
      </c>
      <c r="L126" s="110" t="str">
        <f t="shared" si="35"/>
        <v>Trường THCS Ngọc Lâm</v>
      </c>
      <c r="M126" s="110" t="str">
        <f t="shared" si="22"/>
        <v>Ngô Hồng Giang</v>
      </c>
      <c r="N126" s="108">
        <f t="shared" si="23"/>
        <v>912338993</v>
      </c>
      <c r="O126" s="108" t="str">
        <f t="shared" si="24"/>
        <v>Nguyễn Thị Thu Hằng</v>
      </c>
      <c r="P126" s="108">
        <f t="shared" si="25"/>
        <v>983839568</v>
      </c>
      <c r="Q126" s="110" t="str">
        <f t="shared" si="26"/>
        <v>Nguyễn Thị Diệu Hà</v>
      </c>
      <c r="R126" s="108">
        <f t="shared" si="27"/>
        <v>934479398</v>
      </c>
      <c r="S126" s="108">
        <f t="shared" si="28"/>
        <v>2438271485</v>
      </c>
      <c r="T126" s="110" t="str">
        <f t="shared" si="29"/>
        <v>c2ngoclam@longbien.edu.vn</v>
      </c>
      <c r="U126" s="110" t="str">
        <f t="shared" si="30"/>
        <v>Số 6 ngõ 370 Nguyễn Văn Cừ, Phường Bồ Đề, quận Long Biên, TP Hà Nội</v>
      </c>
      <c r="V126" s="110" t="str">
        <f t="shared" si="36"/>
        <v>Trường THCS Ngọc Lâm</v>
      </c>
      <c r="W126" s="110" t="str">
        <f t="shared" si="37"/>
        <v>Long Biên</v>
      </c>
      <c r="X126" s="110" t="str">
        <f t="shared" si="38"/>
        <v>Hà Nội</v>
      </c>
      <c r="Y126" s="107"/>
    </row>
    <row r="127" spans="1:25" s="109" customFormat="1" ht="15" customHeight="1" x14ac:dyDescent="0.2">
      <c r="A127" s="103">
        <v>116</v>
      </c>
      <c r="B127" s="104"/>
      <c r="C127" s="104"/>
      <c r="D127" s="105"/>
      <c r="E127" s="105"/>
      <c r="F127" s="105"/>
      <c r="G127" s="106"/>
      <c r="H127" s="107"/>
      <c r="I127" s="107"/>
      <c r="J127" s="107"/>
      <c r="K127" s="107" t="str">
        <f t="shared" si="21"/>
        <v>Trường THCS Ngọc Lâm</v>
      </c>
      <c r="L127" s="110" t="str">
        <f t="shared" si="35"/>
        <v>Trường THCS Ngọc Lâm</v>
      </c>
      <c r="M127" s="110" t="str">
        <f t="shared" si="22"/>
        <v>Ngô Hồng Giang</v>
      </c>
      <c r="N127" s="108">
        <f t="shared" si="23"/>
        <v>912338993</v>
      </c>
      <c r="O127" s="108" t="str">
        <f t="shared" si="24"/>
        <v>Nguyễn Thị Thu Hằng</v>
      </c>
      <c r="P127" s="108">
        <f t="shared" si="25"/>
        <v>983839568</v>
      </c>
      <c r="Q127" s="110" t="str">
        <f t="shared" si="26"/>
        <v>Nguyễn Thị Diệu Hà</v>
      </c>
      <c r="R127" s="108">
        <f t="shared" si="27"/>
        <v>934479398</v>
      </c>
      <c r="S127" s="108">
        <f t="shared" si="28"/>
        <v>2438271485</v>
      </c>
      <c r="T127" s="110" t="str">
        <f t="shared" si="29"/>
        <v>c2ngoclam@longbien.edu.vn</v>
      </c>
      <c r="U127" s="110" t="str">
        <f t="shared" si="30"/>
        <v>Số 6 ngõ 370 Nguyễn Văn Cừ, Phường Bồ Đề, quận Long Biên, TP Hà Nội</v>
      </c>
      <c r="V127" s="110" t="str">
        <f t="shared" si="36"/>
        <v>Trường THCS Ngọc Lâm</v>
      </c>
      <c r="W127" s="110" t="str">
        <f t="shared" si="37"/>
        <v>Long Biên</v>
      </c>
      <c r="X127" s="110" t="str">
        <f t="shared" si="38"/>
        <v>Hà Nội</v>
      </c>
      <c r="Y127" s="107"/>
    </row>
    <row r="128" spans="1:25" s="109" customFormat="1" ht="15" customHeight="1" x14ac:dyDescent="0.2">
      <c r="A128" s="103">
        <v>117</v>
      </c>
      <c r="B128" s="104"/>
      <c r="C128" s="104"/>
      <c r="D128" s="105"/>
      <c r="E128" s="105"/>
      <c r="F128" s="105"/>
      <c r="G128" s="106"/>
      <c r="H128" s="107"/>
      <c r="I128" s="107"/>
      <c r="J128" s="107"/>
      <c r="K128" s="107" t="str">
        <f t="shared" si="21"/>
        <v>Trường THCS Ngọc Lâm</v>
      </c>
      <c r="L128" s="110" t="str">
        <f t="shared" si="35"/>
        <v>Trường THCS Ngọc Lâm</v>
      </c>
      <c r="M128" s="110" t="str">
        <f t="shared" si="22"/>
        <v>Ngô Hồng Giang</v>
      </c>
      <c r="N128" s="108">
        <f t="shared" si="23"/>
        <v>912338993</v>
      </c>
      <c r="O128" s="108" t="str">
        <f t="shared" si="24"/>
        <v>Nguyễn Thị Thu Hằng</v>
      </c>
      <c r="P128" s="108">
        <f t="shared" si="25"/>
        <v>983839568</v>
      </c>
      <c r="Q128" s="110" t="str">
        <f t="shared" si="26"/>
        <v>Nguyễn Thị Diệu Hà</v>
      </c>
      <c r="R128" s="108">
        <f t="shared" si="27"/>
        <v>934479398</v>
      </c>
      <c r="S128" s="108">
        <f t="shared" si="28"/>
        <v>2438271485</v>
      </c>
      <c r="T128" s="110" t="str">
        <f t="shared" si="29"/>
        <v>c2ngoclam@longbien.edu.vn</v>
      </c>
      <c r="U128" s="110" t="str">
        <f t="shared" si="30"/>
        <v>Số 6 ngõ 370 Nguyễn Văn Cừ, Phường Bồ Đề, quận Long Biên, TP Hà Nội</v>
      </c>
      <c r="V128" s="110" t="str">
        <f t="shared" si="36"/>
        <v>Trường THCS Ngọc Lâm</v>
      </c>
      <c r="W128" s="110" t="str">
        <f t="shared" si="37"/>
        <v>Long Biên</v>
      </c>
      <c r="X128" s="110" t="str">
        <f t="shared" si="38"/>
        <v>Hà Nội</v>
      </c>
      <c r="Y128" s="107"/>
    </row>
    <row r="129" spans="1:25" s="109" customFormat="1" ht="15" customHeight="1" x14ac:dyDescent="0.2">
      <c r="A129" s="103">
        <v>118</v>
      </c>
      <c r="B129" s="104"/>
      <c r="C129" s="104"/>
      <c r="D129" s="105"/>
      <c r="E129" s="105"/>
      <c r="F129" s="105"/>
      <c r="G129" s="106"/>
      <c r="H129" s="107"/>
      <c r="I129" s="107"/>
      <c r="J129" s="107"/>
      <c r="K129" s="107" t="str">
        <f t="shared" si="21"/>
        <v>Trường THCS Ngọc Lâm</v>
      </c>
      <c r="L129" s="110" t="str">
        <f t="shared" si="35"/>
        <v>Trường THCS Ngọc Lâm</v>
      </c>
      <c r="M129" s="110" t="str">
        <f t="shared" si="22"/>
        <v>Ngô Hồng Giang</v>
      </c>
      <c r="N129" s="108">
        <f t="shared" si="23"/>
        <v>912338993</v>
      </c>
      <c r="O129" s="108" t="str">
        <f t="shared" si="24"/>
        <v>Nguyễn Thị Thu Hằng</v>
      </c>
      <c r="P129" s="108">
        <f t="shared" si="25"/>
        <v>983839568</v>
      </c>
      <c r="Q129" s="110" t="str">
        <f t="shared" si="26"/>
        <v>Nguyễn Thị Diệu Hà</v>
      </c>
      <c r="R129" s="108">
        <f t="shared" si="27"/>
        <v>934479398</v>
      </c>
      <c r="S129" s="108">
        <f t="shared" si="28"/>
        <v>2438271485</v>
      </c>
      <c r="T129" s="110" t="str">
        <f t="shared" si="29"/>
        <v>c2ngoclam@longbien.edu.vn</v>
      </c>
      <c r="U129" s="110" t="str">
        <f t="shared" si="30"/>
        <v>Số 6 ngõ 370 Nguyễn Văn Cừ, Phường Bồ Đề, quận Long Biên, TP Hà Nội</v>
      </c>
      <c r="V129" s="110" t="str">
        <f t="shared" si="36"/>
        <v>Trường THCS Ngọc Lâm</v>
      </c>
      <c r="W129" s="110" t="str">
        <f t="shared" si="37"/>
        <v>Long Biên</v>
      </c>
      <c r="X129" s="110" t="str">
        <f t="shared" si="38"/>
        <v>Hà Nội</v>
      </c>
      <c r="Y129" s="107"/>
    </row>
    <row r="130" spans="1:25" s="109" customFormat="1" ht="15" customHeight="1" x14ac:dyDescent="0.2">
      <c r="A130" s="103">
        <v>119</v>
      </c>
      <c r="B130" s="104"/>
      <c r="C130" s="104"/>
      <c r="D130" s="105"/>
      <c r="E130" s="105"/>
      <c r="F130" s="105"/>
      <c r="G130" s="106"/>
      <c r="H130" s="107"/>
      <c r="I130" s="107"/>
      <c r="J130" s="107"/>
      <c r="K130" s="107" t="str">
        <f t="shared" si="21"/>
        <v>Trường THCS Ngọc Lâm</v>
      </c>
      <c r="L130" s="110" t="str">
        <f t="shared" si="35"/>
        <v>Trường THCS Ngọc Lâm</v>
      </c>
      <c r="M130" s="110" t="str">
        <f t="shared" si="22"/>
        <v>Ngô Hồng Giang</v>
      </c>
      <c r="N130" s="108">
        <f t="shared" si="23"/>
        <v>912338993</v>
      </c>
      <c r="O130" s="108" t="str">
        <f t="shared" si="24"/>
        <v>Nguyễn Thị Thu Hằng</v>
      </c>
      <c r="P130" s="108">
        <f t="shared" si="25"/>
        <v>983839568</v>
      </c>
      <c r="Q130" s="110" t="str">
        <f t="shared" si="26"/>
        <v>Nguyễn Thị Diệu Hà</v>
      </c>
      <c r="R130" s="108">
        <f t="shared" si="27"/>
        <v>934479398</v>
      </c>
      <c r="S130" s="108">
        <f t="shared" si="28"/>
        <v>2438271485</v>
      </c>
      <c r="T130" s="110" t="str">
        <f t="shared" si="29"/>
        <v>c2ngoclam@longbien.edu.vn</v>
      </c>
      <c r="U130" s="110" t="str">
        <f t="shared" si="30"/>
        <v>Số 6 ngõ 370 Nguyễn Văn Cừ, Phường Bồ Đề, quận Long Biên, TP Hà Nội</v>
      </c>
      <c r="V130" s="110" t="str">
        <f t="shared" si="36"/>
        <v>Trường THCS Ngọc Lâm</v>
      </c>
      <c r="W130" s="110" t="str">
        <f t="shared" si="37"/>
        <v>Long Biên</v>
      </c>
      <c r="X130" s="110" t="str">
        <f t="shared" si="38"/>
        <v>Hà Nội</v>
      </c>
      <c r="Y130" s="107"/>
    </row>
    <row r="131" spans="1:25" s="109" customFormat="1" ht="15" customHeight="1" x14ac:dyDescent="0.2">
      <c r="A131" s="103">
        <v>120</v>
      </c>
      <c r="B131" s="104"/>
      <c r="C131" s="104"/>
      <c r="D131" s="105"/>
      <c r="E131" s="105"/>
      <c r="F131" s="105"/>
      <c r="G131" s="106"/>
      <c r="H131" s="107"/>
      <c r="I131" s="107"/>
      <c r="J131" s="107"/>
      <c r="K131" s="107" t="str">
        <f t="shared" si="21"/>
        <v>Trường THCS Ngọc Lâm</v>
      </c>
      <c r="L131" s="110" t="str">
        <f t="shared" si="35"/>
        <v>Trường THCS Ngọc Lâm</v>
      </c>
      <c r="M131" s="110" t="str">
        <f t="shared" si="22"/>
        <v>Ngô Hồng Giang</v>
      </c>
      <c r="N131" s="108">
        <f t="shared" si="23"/>
        <v>912338993</v>
      </c>
      <c r="O131" s="108" t="str">
        <f t="shared" si="24"/>
        <v>Nguyễn Thị Thu Hằng</v>
      </c>
      <c r="P131" s="108">
        <f t="shared" si="25"/>
        <v>983839568</v>
      </c>
      <c r="Q131" s="110" t="str">
        <f t="shared" si="26"/>
        <v>Nguyễn Thị Diệu Hà</v>
      </c>
      <c r="R131" s="108">
        <f t="shared" si="27"/>
        <v>934479398</v>
      </c>
      <c r="S131" s="108">
        <f t="shared" si="28"/>
        <v>2438271485</v>
      </c>
      <c r="T131" s="110" t="str">
        <f t="shared" si="29"/>
        <v>c2ngoclam@longbien.edu.vn</v>
      </c>
      <c r="U131" s="110" t="str">
        <f t="shared" si="30"/>
        <v>Số 6 ngõ 370 Nguyễn Văn Cừ, Phường Bồ Đề, quận Long Biên, TP Hà Nội</v>
      </c>
      <c r="V131" s="110" t="str">
        <f t="shared" si="36"/>
        <v>Trường THCS Ngọc Lâm</v>
      </c>
      <c r="W131" s="110" t="str">
        <f t="shared" si="37"/>
        <v>Long Biên</v>
      </c>
      <c r="X131" s="110" t="str">
        <f t="shared" si="38"/>
        <v>Hà Nội</v>
      </c>
      <c r="Y131" s="107"/>
    </row>
    <row r="132" spans="1:25" s="109" customFormat="1" ht="15" customHeight="1" x14ac:dyDescent="0.2">
      <c r="A132" s="103">
        <v>121</v>
      </c>
      <c r="B132" s="104"/>
      <c r="C132" s="104"/>
      <c r="D132" s="105"/>
      <c r="E132" s="105"/>
      <c r="F132" s="105"/>
      <c r="G132" s="106"/>
      <c r="H132" s="107"/>
      <c r="I132" s="107"/>
      <c r="J132" s="107"/>
      <c r="K132" s="107" t="str">
        <f t="shared" si="21"/>
        <v>Trường THCS Ngọc Lâm</v>
      </c>
      <c r="L132" s="110" t="str">
        <f t="shared" si="35"/>
        <v>Trường THCS Ngọc Lâm</v>
      </c>
      <c r="M132" s="110" t="str">
        <f t="shared" si="22"/>
        <v>Ngô Hồng Giang</v>
      </c>
      <c r="N132" s="108">
        <f t="shared" si="23"/>
        <v>912338993</v>
      </c>
      <c r="O132" s="108" t="str">
        <f t="shared" si="24"/>
        <v>Nguyễn Thị Thu Hằng</v>
      </c>
      <c r="P132" s="108">
        <f t="shared" si="25"/>
        <v>983839568</v>
      </c>
      <c r="Q132" s="110" t="str">
        <f t="shared" si="26"/>
        <v>Nguyễn Thị Diệu Hà</v>
      </c>
      <c r="R132" s="108">
        <f t="shared" si="27"/>
        <v>934479398</v>
      </c>
      <c r="S132" s="108">
        <f t="shared" si="28"/>
        <v>2438271485</v>
      </c>
      <c r="T132" s="110" t="str">
        <f t="shared" si="29"/>
        <v>c2ngoclam@longbien.edu.vn</v>
      </c>
      <c r="U132" s="110" t="str">
        <f t="shared" si="30"/>
        <v>Số 6 ngõ 370 Nguyễn Văn Cừ, Phường Bồ Đề, quận Long Biên, TP Hà Nội</v>
      </c>
      <c r="V132" s="110" t="str">
        <f t="shared" si="36"/>
        <v>Trường THCS Ngọc Lâm</v>
      </c>
      <c r="W132" s="110" t="str">
        <f t="shared" si="37"/>
        <v>Long Biên</v>
      </c>
      <c r="X132" s="110" t="str">
        <f t="shared" si="38"/>
        <v>Hà Nội</v>
      </c>
      <c r="Y132" s="107"/>
    </row>
    <row r="133" spans="1:25" s="109" customFormat="1" ht="15" customHeight="1" x14ac:dyDescent="0.2">
      <c r="A133" s="103">
        <v>122</v>
      </c>
      <c r="B133" s="104"/>
      <c r="C133" s="104"/>
      <c r="D133" s="105"/>
      <c r="E133" s="105"/>
      <c r="F133" s="105"/>
      <c r="G133" s="106"/>
      <c r="H133" s="107"/>
      <c r="I133" s="107"/>
      <c r="J133" s="107"/>
      <c r="K133" s="107" t="str">
        <f t="shared" si="21"/>
        <v>Trường THCS Ngọc Lâm</v>
      </c>
      <c r="L133" s="110" t="str">
        <f t="shared" si="35"/>
        <v>Trường THCS Ngọc Lâm</v>
      </c>
      <c r="M133" s="110" t="str">
        <f t="shared" si="22"/>
        <v>Ngô Hồng Giang</v>
      </c>
      <c r="N133" s="108">
        <f t="shared" si="23"/>
        <v>912338993</v>
      </c>
      <c r="O133" s="108" t="str">
        <f t="shared" si="24"/>
        <v>Nguyễn Thị Thu Hằng</v>
      </c>
      <c r="P133" s="108">
        <f t="shared" si="25"/>
        <v>983839568</v>
      </c>
      <c r="Q133" s="110" t="str">
        <f t="shared" si="26"/>
        <v>Nguyễn Thị Diệu Hà</v>
      </c>
      <c r="R133" s="108">
        <f t="shared" si="27"/>
        <v>934479398</v>
      </c>
      <c r="S133" s="108">
        <f t="shared" si="28"/>
        <v>2438271485</v>
      </c>
      <c r="T133" s="110" t="str">
        <f t="shared" si="29"/>
        <v>c2ngoclam@longbien.edu.vn</v>
      </c>
      <c r="U133" s="110" t="str">
        <f t="shared" si="30"/>
        <v>Số 6 ngõ 370 Nguyễn Văn Cừ, Phường Bồ Đề, quận Long Biên, TP Hà Nội</v>
      </c>
      <c r="V133" s="110" t="str">
        <f t="shared" si="36"/>
        <v>Trường THCS Ngọc Lâm</v>
      </c>
      <c r="W133" s="110" t="str">
        <f t="shared" si="37"/>
        <v>Long Biên</v>
      </c>
      <c r="X133" s="110" t="str">
        <f t="shared" si="38"/>
        <v>Hà Nội</v>
      </c>
      <c r="Y133" s="107"/>
    </row>
    <row r="134" spans="1:25" s="109" customFormat="1" ht="15" customHeight="1" x14ac:dyDescent="0.2">
      <c r="A134" s="103">
        <v>123</v>
      </c>
      <c r="B134" s="104"/>
      <c r="C134" s="104"/>
      <c r="D134" s="105"/>
      <c r="E134" s="105"/>
      <c r="F134" s="105"/>
      <c r="G134" s="106"/>
      <c r="H134" s="107"/>
      <c r="I134" s="107"/>
      <c r="J134" s="107"/>
      <c r="K134" s="107" t="str">
        <f t="shared" si="21"/>
        <v>Trường THCS Ngọc Lâm</v>
      </c>
      <c r="L134" s="110" t="str">
        <f t="shared" si="35"/>
        <v>Trường THCS Ngọc Lâm</v>
      </c>
      <c r="M134" s="110" t="str">
        <f t="shared" si="22"/>
        <v>Ngô Hồng Giang</v>
      </c>
      <c r="N134" s="108">
        <f t="shared" si="23"/>
        <v>912338993</v>
      </c>
      <c r="O134" s="108" t="str">
        <f t="shared" si="24"/>
        <v>Nguyễn Thị Thu Hằng</v>
      </c>
      <c r="P134" s="108">
        <f t="shared" si="25"/>
        <v>983839568</v>
      </c>
      <c r="Q134" s="110" t="str">
        <f t="shared" si="26"/>
        <v>Nguyễn Thị Diệu Hà</v>
      </c>
      <c r="R134" s="108">
        <f t="shared" si="27"/>
        <v>934479398</v>
      </c>
      <c r="S134" s="108">
        <f t="shared" si="28"/>
        <v>2438271485</v>
      </c>
      <c r="T134" s="110" t="str">
        <f t="shared" si="29"/>
        <v>c2ngoclam@longbien.edu.vn</v>
      </c>
      <c r="U134" s="110" t="str">
        <f t="shared" si="30"/>
        <v>Số 6 ngõ 370 Nguyễn Văn Cừ, Phường Bồ Đề, quận Long Biên, TP Hà Nội</v>
      </c>
      <c r="V134" s="110" t="str">
        <f t="shared" si="36"/>
        <v>Trường THCS Ngọc Lâm</v>
      </c>
      <c r="W134" s="110" t="str">
        <f t="shared" si="37"/>
        <v>Long Biên</v>
      </c>
      <c r="X134" s="110" t="str">
        <f t="shared" si="38"/>
        <v>Hà Nội</v>
      </c>
      <c r="Y134" s="107"/>
    </row>
    <row r="135" spans="1:25" s="109" customFormat="1" ht="15" customHeight="1" x14ac:dyDescent="0.2">
      <c r="A135" s="103">
        <v>124</v>
      </c>
      <c r="B135" s="104"/>
      <c r="C135" s="104"/>
      <c r="D135" s="105"/>
      <c r="E135" s="105"/>
      <c r="F135" s="105"/>
      <c r="G135" s="106"/>
      <c r="H135" s="107"/>
      <c r="I135" s="107"/>
      <c r="J135" s="107"/>
      <c r="K135" s="107" t="str">
        <f t="shared" si="21"/>
        <v>Trường THCS Ngọc Lâm</v>
      </c>
      <c r="L135" s="110" t="str">
        <f t="shared" si="35"/>
        <v>Trường THCS Ngọc Lâm</v>
      </c>
      <c r="M135" s="110" t="str">
        <f t="shared" si="22"/>
        <v>Ngô Hồng Giang</v>
      </c>
      <c r="N135" s="108">
        <f t="shared" si="23"/>
        <v>912338993</v>
      </c>
      <c r="O135" s="108" t="str">
        <f t="shared" si="24"/>
        <v>Nguyễn Thị Thu Hằng</v>
      </c>
      <c r="P135" s="108">
        <f t="shared" si="25"/>
        <v>983839568</v>
      </c>
      <c r="Q135" s="110" t="str">
        <f t="shared" si="26"/>
        <v>Nguyễn Thị Diệu Hà</v>
      </c>
      <c r="R135" s="108">
        <f t="shared" si="27"/>
        <v>934479398</v>
      </c>
      <c r="S135" s="108">
        <f t="shared" si="28"/>
        <v>2438271485</v>
      </c>
      <c r="T135" s="110" t="str">
        <f t="shared" si="29"/>
        <v>c2ngoclam@longbien.edu.vn</v>
      </c>
      <c r="U135" s="110" t="str">
        <f t="shared" si="30"/>
        <v>Số 6 ngõ 370 Nguyễn Văn Cừ, Phường Bồ Đề, quận Long Biên, TP Hà Nội</v>
      </c>
      <c r="V135" s="110" t="str">
        <f t="shared" si="36"/>
        <v>Trường THCS Ngọc Lâm</v>
      </c>
      <c r="W135" s="110" t="str">
        <f t="shared" si="37"/>
        <v>Long Biên</v>
      </c>
      <c r="X135" s="110" t="str">
        <f t="shared" si="38"/>
        <v>Hà Nội</v>
      </c>
      <c r="Y135" s="107"/>
    </row>
    <row r="136" spans="1:25" s="109" customFormat="1" ht="15" customHeight="1" x14ac:dyDescent="0.2">
      <c r="A136" s="103">
        <v>125</v>
      </c>
      <c r="B136" s="104"/>
      <c r="C136" s="104"/>
      <c r="D136" s="105"/>
      <c r="E136" s="105"/>
      <c r="F136" s="105"/>
      <c r="G136" s="106"/>
      <c r="H136" s="107"/>
      <c r="I136" s="107"/>
      <c r="J136" s="107"/>
      <c r="K136" s="107" t="str">
        <f t="shared" si="21"/>
        <v>Trường THCS Ngọc Lâm</v>
      </c>
      <c r="L136" s="110" t="str">
        <f t="shared" si="35"/>
        <v>Trường THCS Ngọc Lâm</v>
      </c>
      <c r="M136" s="110" t="str">
        <f t="shared" si="22"/>
        <v>Ngô Hồng Giang</v>
      </c>
      <c r="N136" s="108">
        <f t="shared" si="23"/>
        <v>912338993</v>
      </c>
      <c r="O136" s="108" t="str">
        <f t="shared" si="24"/>
        <v>Nguyễn Thị Thu Hằng</v>
      </c>
      <c r="P136" s="108">
        <f t="shared" si="25"/>
        <v>983839568</v>
      </c>
      <c r="Q136" s="110" t="str">
        <f t="shared" si="26"/>
        <v>Nguyễn Thị Diệu Hà</v>
      </c>
      <c r="R136" s="108">
        <f t="shared" si="27"/>
        <v>934479398</v>
      </c>
      <c r="S136" s="108">
        <f t="shared" si="28"/>
        <v>2438271485</v>
      </c>
      <c r="T136" s="110" t="str">
        <f t="shared" si="29"/>
        <v>c2ngoclam@longbien.edu.vn</v>
      </c>
      <c r="U136" s="110" t="str">
        <f t="shared" si="30"/>
        <v>Số 6 ngõ 370 Nguyễn Văn Cừ, Phường Bồ Đề, quận Long Biên, TP Hà Nội</v>
      </c>
      <c r="V136" s="110" t="str">
        <f t="shared" si="36"/>
        <v>Trường THCS Ngọc Lâm</v>
      </c>
      <c r="W136" s="110" t="str">
        <f t="shared" si="37"/>
        <v>Long Biên</v>
      </c>
      <c r="X136" s="110" t="str">
        <f t="shared" si="38"/>
        <v>Hà Nội</v>
      </c>
      <c r="Y136" s="107"/>
    </row>
    <row r="137" spans="1:25" s="109" customFormat="1" ht="15" customHeight="1" x14ac:dyDescent="0.2">
      <c r="A137" s="103">
        <v>126</v>
      </c>
      <c r="B137" s="104"/>
      <c r="C137" s="104"/>
      <c r="D137" s="105"/>
      <c r="E137" s="105"/>
      <c r="F137" s="105"/>
      <c r="G137" s="106"/>
      <c r="H137" s="107"/>
      <c r="I137" s="107"/>
      <c r="J137" s="107"/>
      <c r="K137" s="107" t="str">
        <f t="shared" si="21"/>
        <v>Trường THCS Ngọc Lâm</v>
      </c>
      <c r="L137" s="110" t="str">
        <f t="shared" si="35"/>
        <v>Trường THCS Ngọc Lâm</v>
      </c>
      <c r="M137" s="110" t="str">
        <f t="shared" si="22"/>
        <v>Ngô Hồng Giang</v>
      </c>
      <c r="N137" s="108">
        <f t="shared" si="23"/>
        <v>912338993</v>
      </c>
      <c r="O137" s="108" t="str">
        <f t="shared" si="24"/>
        <v>Nguyễn Thị Thu Hằng</v>
      </c>
      <c r="P137" s="108">
        <f t="shared" si="25"/>
        <v>983839568</v>
      </c>
      <c r="Q137" s="110" t="str">
        <f t="shared" si="26"/>
        <v>Nguyễn Thị Diệu Hà</v>
      </c>
      <c r="R137" s="108">
        <f t="shared" si="27"/>
        <v>934479398</v>
      </c>
      <c r="S137" s="108">
        <f t="shared" si="28"/>
        <v>2438271485</v>
      </c>
      <c r="T137" s="110" t="str">
        <f t="shared" si="29"/>
        <v>c2ngoclam@longbien.edu.vn</v>
      </c>
      <c r="U137" s="110" t="str">
        <f t="shared" si="30"/>
        <v>Số 6 ngõ 370 Nguyễn Văn Cừ, Phường Bồ Đề, quận Long Biên, TP Hà Nội</v>
      </c>
      <c r="V137" s="110" t="str">
        <f t="shared" si="36"/>
        <v>Trường THCS Ngọc Lâm</v>
      </c>
      <c r="W137" s="110" t="str">
        <f t="shared" si="37"/>
        <v>Long Biên</v>
      </c>
      <c r="X137" s="110" t="str">
        <f t="shared" si="38"/>
        <v>Hà Nội</v>
      </c>
      <c r="Y137" s="107"/>
    </row>
    <row r="138" spans="1:25" s="109" customFormat="1" ht="15" customHeight="1" x14ac:dyDescent="0.2">
      <c r="A138" s="103">
        <v>127</v>
      </c>
      <c r="B138" s="104"/>
      <c r="C138" s="104"/>
      <c r="D138" s="105"/>
      <c r="E138" s="105"/>
      <c r="F138" s="105"/>
      <c r="G138" s="106"/>
      <c r="H138" s="107"/>
      <c r="I138" s="107"/>
      <c r="J138" s="107"/>
      <c r="K138" s="107" t="str">
        <f t="shared" si="21"/>
        <v>Trường THCS Ngọc Lâm</v>
      </c>
      <c r="L138" s="110" t="str">
        <f t="shared" si="35"/>
        <v>Trường THCS Ngọc Lâm</v>
      </c>
      <c r="M138" s="110" t="str">
        <f t="shared" si="22"/>
        <v>Ngô Hồng Giang</v>
      </c>
      <c r="N138" s="108">
        <f t="shared" si="23"/>
        <v>912338993</v>
      </c>
      <c r="O138" s="108" t="str">
        <f t="shared" si="24"/>
        <v>Nguyễn Thị Thu Hằng</v>
      </c>
      <c r="P138" s="108">
        <f t="shared" si="25"/>
        <v>983839568</v>
      </c>
      <c r="Q138" s="110" t="str">
        <f t="shared" si="26"/>
        <v>Nguyễn Thị Diệu Hà</v>
      </c>
      <c r="R138" s="108">
        <f t="shared" si="27"/>
        <v>934479398</v>
      </c>
      <c r="S138" s="108">
        <f t="shared" si="28"/>
        <v>2438271485</v>
      </c>
      <c r="T138" s="110" t="str">
        <f t="shared" si="29"/>
        <v>c2ngoclam@longbien.edu.vn</v>
      </c>
      <c r="U138" s="110" t="str">
        <f t="shared" si="30"/>
        <v>Số 6 ngõ 370 Nguyễn Văn Cừ, Phường Bồ Đề, quận Long Biên, TP Hà Nội</v>
      </c>
      <c r="V138" s="110" t="str">
        <f t="shared" si="36"/>
        <v>Trường THCS Ngọc Lâm</v>
      </c>
      <c r="W138" s="110" t="str">
        <f t="shared" si="37"/>
        <v>Long Biên</v>
      </c>
      <c r="X138" s="110" t="str">
        <f t="shared" si="38"/>
        <v>Hà Nội</v>
      </c>
      <c r="Y138" s="107"/>
    </row>
    <row r="139" spans="1:25" s="109" customFormat="1" ht="15" customHeight="1" x14ac:dyDescent="0.2">
      <c r="A139" s="103">
        <v>128</v>
      </c>
      <c r="B139" s="104"/>
      <c r="C139" s="104"/>
      <c r="D139" s="105"/>
      <c r="E139" s="105"/>
      <c r="F139" s="105"/>
      <c r="G139" s="106"/>
      <c r="H139" s="107"/>
      <c r="I139" s="107"/>
      <c r="J139" s="107"/>
      <c r="K139" s="107" t="str">
        <f t="shared" si="21"/>
        <v>Trường THCS Ngọc Lâm</v>
      </c>
      <c r="L139" s="110" t="str">
        <f t="shared" si="35"/>
        <v>Trường THCS Ngọc Lâm</v>
      </c>
      <c r="M139" s="110" t="str">
        <f t="shared" si="22"/>
        <v>Ngô Hồng Giang</v>
      </c>
      <c r="N139" s="108">
        <f t="shared" si="23"/>
        <v>912338993</v>
      </c>
      <c r="O139" s="108" t="str">
        <f t="shared" si="24"/>
        <v>Nguyễn Thị Thu Hằng</v>
      </c>
      <c r="P139" s="108">
        <f t="shared" si="25"/>
        <v>983839568</v>
      </c>
      <c r="Q139" s="110" t="str">
        <f t="shared" si="26"/>
        <v>Nguyễn Thị Diệu Hà</v>
      </c>
      <c r="R139" s="108">
        <f t="shared" si="27"/>
        <v>934479398</v>
      </c>
      <c r="S139" s="108">
        <f t="shared" si="28"/>
        <v>2438271485</v>
      </c>
      <c r="T139" s="110" t="str">
        <f t="shared" si="29"/>
        <v>c2ngoclam@longbien.edu.vn</v>
      </c>
      <c r="U139" s="110" t="str">
        <f t="shared" si="30"/>
        <v>Số 6 ngõ 370 Nguyễn Văn Cừ, Phường Bồ Đề, quận Long Biên, TP Hà Nội</v>
      </c>
      <c r="V139" s="110" t="str">
        <f t="shared" si="36"/>
        <v>Trường THCS Ngọc Lâm</v>
      </c>
      <c r="W139" s="110" t="str">
        <f t="shared" si="37"/>
        <v>Long Biên</v>
      </c>
      <c r="X139" s="110" t="str">
        <f t="shared" si="38"/>
        <v>Hà Nội</v>
      </c>
      <c r="Y139" s="107"/>
    </row>
    <row r="140" spans="1:25" s="109" customFormat="1" ht="15" customHeight="1" x14ac:dyDescent="0.2">
      <c r="A140" s="103">
        <v>129</v>
      </c>
      <c r="B140" s="104"/>
      <c r="C140" s="104"/>
      <c r="D140" s="105"/>
      <c r="E140" s="105"/>
      <c r="F140" s="105"/>
      <c r="G140" s="106"/>
      <c r="H140" s="107"/>
      <c r="I140" s="107"/>
      <c r="J140" s="107"/>
      <c r="K140" s="107" t="str">
        <f t="shared" ref="K140:K203" si="39">Y$8</f>
        <v>Trường THCS Ngọc Lâm</v>
      </c>
      <c r="L140" s="110" t="str">
        <f t="shared" si="35"/>
        <v>Trường THCS Ngọc Lâm</v>
      </c>
      <c r="M140" s="110" t="str">
        <f t="shared" ref="M140:M203" si="40">C$7</f>
        <v>Ngô Hồng Giang</v>
      </c>
      <c r="N140" s="108">
        <f t="shared" ref="N140:N203" si="41">G$7</f>
        <v>912338993</v>
      </c>
      <c r="O140" s="108" t="str">
        <f t="shared" ref="O140:O203" si="42">C$8</f>
        <v>Nguyễn Thị Thu Hằng</v>
      </c>
      <c r="P140" s="108">
        <f t="shared" ref="P140:P203" si="43">G$8</f>
        <v>983839568</v>
      </c>
      <c r="Q140" s="110" t="str">
        <f t="shared" ref="Q140:Q203" si="44">C$9</f>
        <v>Nguyễn Thị Diệu Hà</v>
      </c>
      <c r="R140" s="108">
        <f t="shared" ref="R140:R203" si="45">G$9</f>
        <v>934479398</v>
      </c>
      <c r="S140" s="108">
        <f t="shared" ref="S140:S203" si="46">G$10</f>
        <v>2438271485</v>
      </c>
      <c r="T140" s="110" t="str">
        <f t="shared" ref="T140:T203" si="47">C$10</f>
        <v>c2ngoclam@longbien.edu.vn</v>
      </c>
      <c r="U140" s="110" t="str">
        <f t="shared" ref="U140:U203" si="48">C$11</f>
        <v>Số 6 ngõ 370 Nguyễn Văn Cừ, Phường Bồ Đề, quận Long Biên, TP Hà Nội</v>
      </c>
      <c r="V140" s="110" t="str">
        <f t="shared" si="36"/>
        <v>Trường THCS Ngọc Lâm</v>
      </c>
      <c r="W140" s="110" t="str">
        <f t="shared" si="37"/>
        <v>Long Biên</v>
      </c>
      <c r="X140" s="110" t="str">
        <f t="shared" si="38"/>
        <v>Hà Nội</v>
      </c>
      <c r="Y140" s="107"/>
    </row>
    <row r="141" spans="1:25" s="109" customFormat="1" ht="15" customHeight="1" x14ac:dyDescent="0.2">
      <c r="A141" s="103">
        <v>130</v>
      </c>
      <c r="B141" s="104"/>
      <c r="C141" s="104"/>
      <c r="D141" s="105"/>
      <c r="E141" s="105"/>
      <c r="F141" s="105"/>
      <c r="G141" s="106"/>
      <c r="H141" s="107"/>
      <c r="I141" s="107"/>
      <c r="J141" s="107"/>
      <c r="K141" s="107" t="str">
        <f t="shared" si="39"/>
        <v>Trường THCS Ngọc Lâm</v>
      </c>
      <c r="L141" s="110" t="str">
        <f t="shared" si="35"/>
        <v>Trường THCS Ngọc Lâm</v>
      </c>
      <c r="M141" s="110" t="str">
        <f t="shared" si="40"/>
        <v>Ngô Hồng Giang</v>
      </c>
      <c r="N141" s="108">
        <f t="shared" si="41"/>
        <v>912338993</v>
      </c>
      <c r="O141" s="108" t="str">
        <f t="shared" si="42"/>
        <v>Nguyễn Thị Thu Hằng</v>
      </c>
      <c r="P141" s="108">
        <f t="shared" si="43"/>
        <v>983839568</v>
      </c>
      <c r="Q141" s="110" t="str">
        <f t="shared" si="44"/>
        <v>Nguyễn Thị Diệu Hà</v>
      </c>
      <c r="R141" s="108">
        <f t="shared" si="45"/>
        <v>934479398</v>
      </c>
      <c r="S141" s="108">
        <f t="shared" si="46"/>
        <v>2438271485</v>
      </c>
      <c r="T141" s="110" t="str">
        <f t="shared" si="47"/>
        <v>c2ngoclam@longbien.edu.vn</v>
      </c>
      <c r="U141" s="110" t="str">
        <f t="shared" si="48"/>
        <v>Số 6 ngõ 370 Nguyễn Văn Cừ, Phường Bồ Đề, quận Long Biên, TP Hà Nội</v>
      </c>
      <c r="V141" s="110" t="str">
        <f t="shared" si="36"/>
        <v>Trường THCS Ngọc Lâm</v>
      </c>
      <c r="W141" s="110" t="str">
        <f t="shared" si="37"/>
        <v>Long Biên</v>
      </c>
      <c r="X141" s="110" t="str">
        <f t="shared" si="38"/>
        <v>Hà Nội</v>
      </c>
      <c r="Y141" s="107"/>
    </row>
    <row r="142" spans="1:25" s="109" customFormat="1" ht="15" customHeight="1" x14ac:dyDescent="0.2">
      <c r="A142" s="103">
        <v>131</v>
      </c>
      <c r="B142" s="104"/>
      <c r="C142" s="104"/>
      <c r="D142" s="105"/>
      <c r="E142" s="105"/>
      <c r="F142" s="105"/>
      <c r="G142" s="106"/>
      <c r="H142" s="107"/>
      <c r="I142" s="107"/>
      <c r="J142" s="107"/>
      <c r="K142" s="107" t="str">
        <f t="shared" si="39"/>
        <v>Trường THCS Ngọc Lâm</v>
      </c>
      <c r="L142" s="110" t="str">
        <f t="shared" si="35"/>
        <v>Trường THCS Ngọc Lâm</v>
      </c>
      <c r="M142" s="110" t="str">
        <f t="shared" si="40"/>
        <v>Ngô Hồng Giang</v>
      </c>
      <c r="N142" s="108">
        <f t="shared" si="41"/>
        <v>912338993</v>
      </c>
      <c r="O142" s="108" t="str">
        <f t="shared" si="42"/>
        <v>Nguyễn Thị Thu Hằng</v>
      </c>
      <c r="P142" s="108">
        <f t="shared" si="43"/>
        <v>983839568</v>
      </c>
      <c r="Q142" s="110" t="str">
        <f t="shared" si="44"/>
        <v>Nguyễn Thị Diệu Hà</v>
      </c>
      <c r="R142" s="108">
        <f t="shared" si="45"/>
        <v>934479398</v>
      </c>
      <c r="S142" s="108">
        <f t="shared" si="46"/>
        <v>2438271485</v>
      </c>
      <c r="T142" s="110" t="str">
        <f t="shared" si="47"/>
        <v>c2ngoclam@longbien.edu.vn</v>
      </c>
      <c r="U142" s="110" t="str">
        <f t="shared" si="48"/>
        <v>Số 6 ngõ 370 Nguyễn Văn Cừ, Phường Bồ Đề, quận Long Biên, TP Hà Nội</v>
      </c>
      <c r="V142" s="110" t="str">
        <f t="shared" si="36"/>
        <v>Trường THCS Ngọc Lâm</v>
      </c>
      <c r="W142" s="110" t="str">
        <f t="shared" si="37"/>
        <v>Long Biên</v>
      </c>
      <c r="X142" s="110" t="str">
        <f t="shared" si="38"/>
        <v>Hà Nội</v>
      </c>
      <c r="Y142" s="107"/>
    </row>
    <row r="143" spans="1:25" s="109" customFormat="1" ht="15" customHeight="1" x14ac:dyDescent="0.2">
      <c r="A143" s="103">
        <v>132</v>
      </c>
      <c r="B143" s="104"/>
      <c r="C143" s="104"/>
      <c r="D143" s="105"/>
      <c r="E143" s="105"/>
      <c r="F143" s="105"/>
      <c r="G143" s="106"/>
      <c r="H143" s="107"/>
      <c r="I143" s="107"/>
      <c r="J143" s="107"/>
      <c r="K143" s="107" t="str">
        <f t="shared" si="39"/>
        <v>Trường THCS Ngọc Lâm</v>
      </c>
      <c r="L143" s="110" t="str">
        <f t="shared" si="35"/>
        <v>Trường THCS Ngọc Lâm</v>
      </c>
      <c r="M143" s="110" t="str">
        <f t="shared" si="40"/>
        <v>Ngô Hồng Giang</v>
      </c>
      <c r="N143" s="108">
        <f t="shared" si="41"/>
        <v>912338993</v>
      </c>
      <c r="O143" s="108" t="str">
        <f t="shared" si="42"/>
        <v>Nguyễn Thị Thu Hằng</v>
      </c>
      <c r="P143" s="108">
        <f t="shared" si="43"/>
        <v>983839568</v>
      </c>
      <c r="Q143" s="110" t="str">
        <f t="shared" si="44"/>
        <v>Nguyễn Thị Diệu Hà</v>
      </c>
      <c r="R143" s="108">
        <f t="shared" si="45"/>
        <v>934479398</v>
      </c>
      <c r="S143" s="108">
        <f t="shared" si="46"/>
        <v>2438271485</v>
      </c>
      <c r="T143" s="110" t="str">
        <f t="shared" si="47"/>
        <v>c2ngoclam@longbien.edu.vn</v>
      </c>
      <c r="U143" s="110" t="str">
        <f t="shared" si="48"/>
        <v>Số 6 ngõ 370 Nguyễn Văn Cừ, Phường Bồ Đề, quận Long Biên, TP Hà Nội</v>
      </c>
      <c r="V143" s="110" t="str">
        <f t="shared" si="36"/>
        <v>Trường THCS Ngọc Lâm</v>
      </c>
      <c r="W143" s="110" t="str">
        <f t="shared" si="37"/>
        <v>Long Biên</v>
      </c>
      <c r="X143" s="110" t="str">
        <f t="shared" si="38"/>
        <v>Hà Nội</v>
      </c>
      <c r="Y143" s="107"/>
    </row>
    <row r="144" spans="1:25" s="109" customFormat="1" ht="15" customHeight="1" x14ac:dyDescent="0.2">
      <c r="A144" s="103">
        <v>133</v>
      </c>
      <c r="B144" s="104"/>
      <c r="C144" s="104"/>
      <c r="D144" s="105"/>
      <c r="E144" s="105"/>
      <c r="F144" s="105"/>
      <c r="G144" s="106"/>
      <c r="H144" s="107"/>
      <c r="I144" s="107"/>
      <c r="J144" s="107"/>
      <c r="K144" s="107" t="str">
        <f t="shared" si="39"/>
        <v>Trường THCS Ngọc Lâm</v>
      </c>
      <c r="L144" s="110" t="str">
        <f t="shared" ref="L144:L175" si="49">school</f>
        <v>Trường THCS Ngọc Lâm</v>
      </c>
      <c r="M144" s="110" t="str">
        <f t="shared" si="40"/>
        <v>Ngô Hồng Giang</v>
      </c>
      <c r="N144" s="108">
        <f t="shared" si="41"/>
        <v>912338993</v>
      </c>
      <c r="O144" s="108" t="str">
        <f t="shared" si="42"/>
        <v>Nguyễn Thị Thu Hằng</v>
      </c>
      <c r="P144" s="108">
        <f t="shared" si="43"/>
        <v>983839568</v>
      </c>
      <c r="Q144" s="110" t="str">
        <f t="shared" si="44"/>
        <v>Nguyễn Thị Diệu Hà</v>
      </c>
      <c r="R144" s="108">
        <f t="shared" si="45"/>
        <v>934479398</v>
      </c>
      <c r="S144" s="108">
        <f t="shared" si="46"/>
        <v>2438271485</v>
      </c>
      <c r="T144" s="110" t="str">
        <f t="shared" si="47"/>
        <v>c2ngoclam@longbien.edu.vn</v>
      </c>
      <c r="U144" s="110" t="str">
        <f t="shared" si="48"/>
        <v>Số 6 ngõ 370 Nguyễn Văn Cừ, Phường Bồ Đề, quận Long Biên, TP Hà Nội</v>
      </c>
      <c r="V144" s="110" t="str">
        <f t="shared" ref="V144:V175" si="50">Y$9</f>
        <v>Trường THCS Ngọc Lâm</v>
      </c>
      <c r="W144" s="110" t="str">
        <f t="shared" ref="W144:W175" si="51">district</f>
        <v>Long Biên</v>
      </c>
      <c r="X144" s="110" t="str">
        <f t="shared" ref="X144:X175" si="52">province</f>
        <v>Hà Nội</v>
      </c>
      <c r="Y144" s="107"/>
    </row>
    <row r="145" spans="1:25" s="109" customFormat="1" ht="15" customHeight="1" x14ac:dyDescent="0.2">
      <c r="A145" s="103">
        <v>134</v>
      </c>
      <c r="B145" s="104"/>
      <c r="C145" s="104"/>
      <c r="D145" s="105"/>
      <c r="E145" s="105"/>
      <c r="F145" s="105"/>
      <c r="G145" s="106"/>
      <c r="H145" s="107"/>
      <c r="I145" s="107"/>
      <c r="J145" s="107"/>
      <c r="K145" s="107" t="str">
        <f t="shared" si="39"/>
        <v>Trường THCS Ngọc Lâm</v>
      </c>
      <c r="L145" s="110" t="str">
        <f t="shared" si="49"/>
        <v>Trường THCS Ngọc Lâm</v>
      </c>
      <c r="M145" s="110" t="str">
        <f t="shared" si="40"/>
        <v>Ngô Hồng Giang</v>
      </c>
      <c r="N145" s="108">
        <f t="shared" si="41"/>
        <v>912338993</v>
      </c>
      <c r="O145" s="108" t="str">
        <f t="shared" si="42"/>
        <v>Nguyễn Thị Thu Hằng</v>
      </c>
      <c r="P145" s="108">
        <f t="shared" si="43"/>
        <v>983839568</v>
      </c>
      <c r="Q145" s="110" t="str">
        <f t="shared" si="44"/>
        <v>Nguyễn Thị Diệu Hà</v>
      </c>
      <c r="R145" s="108">
        <f t="shared" si="45"/>
        <v>934479398</v>
      </c>
      <c r="S145" s="108">
        <f t="shared" si="46"/>
        <v>2438271485</v>
      </c>
      <c r="T145" s="110" t="str">
        <f t="shared" si="47"/>
        <v>c2ngoclam@longbien.edu.vn</v>
      </c>
      <c r="U145" s="110" t="str">
        <f t="shared" si="48"/>
        <v>Số 6 ngõ 370 Nguyễn Văn Cừ, Phường Bồ Đề, quận Long Biên, TP Hà Nội</v>
      </c>
      <c r="V145" s="110" t="str">
        <f t="shared" si="50"/>
        <v>Trường THCS Ngọc Lâm</v>
      </c>
      <c r="W145" s="110" t="str">
        <f t="shared" si="51"/>
        <v>Long Biên</v>
      </c>
      <c r="X145" s="110" t="str">
        <f t="shared" si="52"/>
        <v>Hà Nội</v>
      </c>
      <c r="Y145" s="107"/>
    </row>
    <row r="146" spans="1:25" s="109" customFormat="1" ht="15" customHeight="1" x14ac:dyDescent="0.2">
      <c r="A146" s="103">
        <v>135</v>
      </c>
      <c r="B146" s="104"/>
      <c r="C146" s="104"/>
      <c r="D146" s="105"/>
      <c r="E146" s="105"/>
      <c r="F146" s="105"/>
      <c r="G146" s="106"/>
      <c r="H146" s="107"/>
      <c r="I146" s="107"/>
      <c r="J146" s="107"/>
      <c r="K146" s="107" t="str">
        <f t="shared" si="39"/>
        <v>Trường THCS Ngọc Lâm</v>
      </c>
      <c r="L146" s="110" t="str">
        <f t="shared" si="49"/>
        <v>Trường THCS Ngọc Lâm</v>
      </c>
      <c r="M146" s="110" t="str">
        <f t="shared" si="40"/>
        <v>Ngô Hồng Giang</v>
      </c>
      <c r="N146" s="108">
        <f t="shared" si="41"/>
        <v>912338993</v>
      </c>
      <c r="O146" s="108" t="str">
        <f t="shared" si="42"/>
        <v>Nguyễn Thị Thu Hằng</v>
      </c>
      <c r="P146" s="108">
        <f t="shared" si="43"/>
        <v>983839568</v>
      </c>
      <c r="Q146" s="110" t="str">
        <f t="shared" si="44"/>
        <v>Nguyễn Thị Diệu Hà</v>
      </c>
      <c r="R146" s="108">
        <f t="shared" si="45"/>
        <v>934479398</v>
      </c>
      <c r="S146" s="108">
        <f t="shared" si="46"/>
        <v>2438271485</v>
      </c>
      <c r="T146" s="110" t="str">
        <f t="shared" si="47"/>
        <v>c2ngoclam@longbien.edu.vn</v>
      </c>
      <c r="U146" s="110" t="str">
        <f t="shared" si="48"/>
        <v>Số 6 ngõ 370 Nguyễn Văn Cừ, Phường Bồ Đề, quận Long Biên, TP Hà Nội</v>
      </c>
      <c r="V146" s="110" t="str">
        <f t="shared" si="50"/>
        <v>Trường THCS Ngọc Lâm</v>
      </c>
      <c r="W146" s="110" t="str">
        <f t="shared" si="51"/>
        <v>Long Biên</v>
      </c>
      <c r="X146" s="110" t="str">
        <f t="shared" si="52"/>
        <v>Hà Nội</v>
      </c>
      <c r="Y146" s="107"/>
    </row>
    <row r="147" spans="1:25" s="109" customFormat="1" ht="15" customHeight="1" x14ac:dyDescent="0.2">
      <c r="A147" s="103">
        <v>136</v>
      </c>
      <c r="B147" s="104"/>
      <c r="C147" s="104"/>
      <c r="D147" s="105"/>
      <c r="E147" s="105"/>
      <c r="F147" s="105"/>
      <c r="G147" s="106"/>
      <c r="H147" s="107"/>
      <c r="I147" s="107"/>
      <c r="J147" s="107"/>
      <c r="K147" s="107" t="str">
        <f t="shared" si="39"/>
        <v>Trường THCS Ngọc Lâm</v>
      </c>
      <c r="L147" s="110" t="str">
        <f t="shared" si="49"/>
        <v>Trường THCS Ngọc Lâm</v>
      </c>
      <c r="M147" s="110" t="str">
        <f t="shared" si="40"/>
        <v>Ngô Hồng Giang</v>
      </c>
      <c r="N147" s="108">
        <f t="shared" si="41"/>
        <v>912338993</v>
      </c>
      <c r="O147" s="108" t="str">
        <f t="shared" si="42"/>
        <v>Nguyễn Thị Thu Hằng</v>
      </c>
      <c r="P147" s="108">
        <f t="shared" si="43"/>
        <v>983839568</v>
      </c>
      <c r="Q147" s="110" t="str">
        <f t="shared" si="44"/>
        <v>Nguyễn Thị Diệu Hà</v>
      </c>
      <c r="R147" s="108">
        <f t="shared" si="45"/>
        <v>934479398</v>
      </c>
      <c r="S147" s="108">
        <f t="shared" si="46"/>
        <v>2438271485</v>
      </c>
      <c r="T147" s="110" t="str">
        <f t="shared" si="47"/>
        <v>c2ngoclam@longbien.edu.vn</v>
      </c>
      <c r="U147" s="110" t="str">
        <f t="shared" si="48"/>
        <v>Số 6 ngõ 370 Nguyễn Văn Cừ, Phường Bồ Đề, quận Long Biên, TP Hà Nội</v>
      </c>
      <c r="V147" s="110" t="str">
        <f t="shared" si="50"/>
        <v>Trường THCS Ngọc Lâm</v>
      </c>
      <c r="W147" s="110" t="str">
        <f t="shared" si="51"/>
        <v>Long Biên</v>
      </c>
      <c r="X147" s="110" t="str">
        <f t="shared" si="52"/>
        <v>Hà Nội</v>
      </c>
      <c r="Y147" s="107"/>
    </row>
    <row r="148" spans="1:25" s="109" customFormat="1" ht="15" customHeight="1" x14ac:dyDescent="0.2">
      <c r="A148" s="103">
        <v>137</v>
      </c>
      <c r="B148" s="104"/>
      <c r="C148" s="104"/>
      <c r="D148" s="105"/>
      <c r="E148" s="105"/>
      <c r="F148" s="105"/>
      <c r="G148" s="106"/>
      <c r="H148" s="107"/>
      <c r="I148" s="107"/>
      <c r="J148" s="107"/>
      <c r="K148" s="107" t="str">
        <f t="shared" si="39"/>
        <v>Trường THCS Ngọc Lâm</v>
      </c>
      <c r="L148" s="110" t="str">
        <f t="shared" si="49"/>
        <v>Trường THCS Ngọc Lâm</v>
      </c>
      <c r="M148" s="110" t="str">
        <f t="shared" si="40"/>
        <v>Ngô Hồng Giang</v>
      </c>
      <c r="N148" s="108">
        <f t="shared" si="41"/>
        <v>912338993</v>
      </c>
      <c r="O148" s="108" t="str">
        <f t="shared" si="42"/>
        <v>Nguyễn Thị Thu Hằng</v>
      </c>
      <c r="P148" s="108">
        <f t="shared" si="43"/>
        <v>983839568</v>
      </c>
      <c r="Q148" s="110" t="str">
        <f t="shared" si="44"/>
        <v>Nguyễn Thị Diệu Hà</v>
      </c>
      <c r="R148" s="108">
        <f t="shared" si="45"/>
        <v>934479398</v>
      </c>
      <c r="S148" s="108">
        <f t="shared" si="46"/>
        <v>2438271485</v>
      </c>
      <c r="T148" s="110" t="str">
        <f t="shared" si="47"/>
        <v>c2ngoclam@longbien.edu.vn</v>
      </c>
      <c r="U148" s="110" t="str">
        <f t="shared" si="48"/>
        <v>Số 6 ngõ 370 Nguyễn Văn Cừ, Phường Bồ Đề, quận Long Biên, TP Hà Nội</v>
      </c>
      <c r="V148" s="110" t="str">
        <f t="shared" si="50"/>
        <v>Trường THCS Ngọc Lâm</v>
      </c>
      <c r="W148" s="110" t="str">
        <f t="shared" si="51"/>
        <v>Long Biên</v>
      </c>
      <c r="X148" s="110" t="str">
        <f t="shared" si="52"/>
        <v>Hà Nội</v>
      </c>
      <c r="Y148" s="107"/>
    </row>
    <row r="149" spans="1:25" s="109" customFormat="1" ht="15" customHeight="1" x14ac:dyDescent="0.2">
      <c r="A149" s="103">
        <v>138</v>
      </c>
      <c r="B149" s="104"/>
      <c r="C149" s="104"/>
      <c r="D149" s="105"/>
      <c r="E149" s="105"/>
      <c r="F149" s="105"/>
      <c r="G149" s="106"/>
      <c r="H149" s="107"/>
      <c r="I149" s="107"/>
      <c r="J149" s="107"/>
      <c r="K149" s="107" t="str">
        <f t="shared" si="39"/>
        <v>Trường THCS Ngọc Lâm</v>
      </c>
      <c r="L149" s="110" t="str">
        <f t="shared" si="49"/>
        <v>Trường THCS Ngọc Lâm</v>
      </c>
      <c r="M149" s="110" t="str">
        <f t="shared" si="40"/>
        <v>Ngô Hồng Giang</v>
      </c>
      <c r="N149" s="108">
        <f t="shared" si="41"/>
        <v>912338993</v>
      </c>
      <c r="O149" s="108" t="str">
        <f t="shared" si="42"/>
        <v>Nguyễn Thị Thu Hằng</v>
      </c>
      <c r="P149" s="108">
        <f t="shared" si="43"/>
        <v>983839568</v>
      </c>
      <c r="Q149" s="110" t="str">
        <f t="shared" si="44"/>
        <v>Nguyễn Thị Diệu Hà</v>
      </c>
      <c r="R149" s="108">
        <f t="shared" si="45"/>
        <v>934479398</v>
      </c>
      <c r="S149" s="108">
        <f t="shared" si="46"/>
        <v>2438271485</v>
      </c>
      <c r="T149" s="110" t="str">
        <f t="shared" si="47"/>
        <v>c2ngoclam@longbien.edu.vn</v>
      </c>
      <c r="U149" s="110" t="str">
        <f t="shared" si="48"/>
        <v>Số 6 ngõ 370 Nguyễn Văn Cừ, Phường Bồ Đề, quận Long Biên, TP Hà Nội</v>
      </c>
      <c r="V149" s="110" t="str">
        <f t="shared" si="50"/>
        <v>Trường THCS Ngọc Lâm</v>
      </c>
      <c r="W149" s="110" t="str">
        <f t="shared" si="51"/>
        <v>Long Biên</v>
      </c>
      <c r="X149" s="110" t="str">
        <f t="shared" si="52"/>
        <v>Hà Nội</v>
      </c>
      <c r="Y149" s="107"/>
    </row>
    <row r="150" spans="1:25" s="109" customFormat="1" ht="15" customHeight="1" x14ac:dyDescent="0.2">
      <c r="A150" s="103">
        <v>139</v>
      </c>
      <c r="B150" s="104"/>
      <c r="C150" s="104"/>
      <c r="D150" s="105"/>
      <c r="E150" s="105"/>
      <c r="F150" s="105"/>
      <c r="G150" s="106"/>
      <c r="H150" s="107"/>
      <c r="I150" s="107"/>
      <c r="J150" s="107"/>
      <c r="K150" s="107" t="str">
        <f t="shared" si="39"/>
        <v>Trường THCS Ngọc Lâm</v>
      </c>
      <c r="L150" s="110" t="str">
        <f t="shared" si="49"/>
        <v>Trường THCS Ngọc Lâm</v>
      </c>
      <c r="M150" s="110" t="str">
        <f t="shared" si="40"/>
        <v>Ngô Hồng Giang</v>
      </c>
      <c r="N150" s="108">
        <f t="shared" si="41"/>
        <v>912338993</v>
      </c>
      <c r="O150" s="108" t="str">
        <f t="shared" si="42"/>
        <v>Nguyễn Thị Thu Hằng</v>
      </c>
      <c r="P150" s="108">
        <f t="shared" si="43"/>
        <v>983839568</v>
      </c>
      <c r="Q150" s="110" t="str">
        <f t="shared" si="44"/>
        <v>Nguyễn Thị Diệu Hà</v>
      </c>
      <c r="R150" s="108">
        <f t="shared" si="45"/>
        <v>934479398</v>
      </c>
      <c r="S150" s="108">
        <f t="shared" si="46"/>
        <v>2438271485</v>
      </c>
      <c r="T150" s="110" t="str">
        <f t="shared" si="47"/>
        <v>c2ngoclam@longbien.edu.vn</v>
      </c>
      <c r="U150" s="110" t="str">
        <f t="shared" si="48"/>
        <v>Số 6 ngõ 370 Nguyễn Văn Cừ, Phường Bồ Đề, quận Long Biên, TP Hà Nội</v>
      </c>
      <c r="V150" s="110" t="str">
        <f t="shared" si="50"/>
        <v>Trường THCS Ngọc Lâm</v>
      </c>
      <c r="W150" s="110" t="str">
        <f t="shared" si="51"/>
        <v>Long Biên</v>
      </c>
      <c r="X150" s="110" t="str">
        <f t="shared" si="52"/>
        <v>Hà Nội</v>
      </c>
      <c r="Y150" s="107"/>
    </row>
    <row r="151" spans="1:25" s="109" customFormat="1" ht="15" customHeight="1" x14ac:dyDescent="0.2">
      <c r="A151" s="103">
        <v>140</v>
      </c>
      <c r="B151" s="104"/>
      <c r="C151" s="104"/>
      <c r="D151" s="105"/>
      <c r="E151" s="105"/>
      <c r="F151" s="105"/>
      <c r="G151" s="106"/>
      <c r="H151" s="107"/>
      <c r="I151" s="107"/>
      <c r="J151" s="107"/>
      <c r="K151" s="107" t="str">
        <f t="shared" si="39"/>
        <v>Trường THCS Ngọc Lâm</v>
      </c>
      <c r="L151" s="110" t="str">
        <f t="shared" si="49"/>
        <v>Trường THCS Ngọc Lâm</v>
      </c>
      <c r="M151" s="110" t="str">
        <f t="shared" si="40"/>
        <v>Ngô Hồng Giang</v>
      </c>
      <c r="N151" s="108">
        <f t="shared" si="41"/>
        <v>912338993</v>
      </c>
      <c r="O151" s="108" t="str">
        <f t="shared" si="42"/>
        <v>Nguyễn Thị Thu Hằng</v>
      </c>
      <c r="P151" s="108">
        <f t="shared" si="43"/>
        <v>983839568</v>
      </c>
      <c r="Q151" s="110" t="str">
        <f t="shared" si="44"/>
        <v>Nguyễn Thị Diệu Hà</v>
      </c>
      <c r="R151" s="108">
        <f t="shared" si="45"/>
        <v>934479398</v>
      </c>
      <c r="S151" s="108">
        <f t="shared" si="46"/>
        <v>2438271485</v>
      </c>
      <c r="T151" s="110" t="str">
        <f t="shared" si="47"/>
        <v>c2ngoclam@longbien.edu.vn</v>
      </c>
      <c r="U151" s="110" t="str">
        <f t="shared" si="48"/>
        <v>Số 6 ngõ 370 Nguyễn Văn Cừ, Phường Bồ Đề, quận Long Biên, TP Hà Nội</v>
      </c>
      <c r="V151" s="110" t="str">
        <f t="shared" si="50"/>
        <v>Trường THCS Ngọc Lâm</v>
      </c>
      <c r="W151" s="110" t="str">
        <f t="shared" si="51"/>
        <v>Long Biên</v>
      </c>
      <c r="X151" s="110" t="str">
        <f t="shared" si="52"/>
        <v>Hà Nội</v>
      </c>
      <c r="Y151" s="107"/>
    </row>
    <row r="152" spans="1:25" s="109" customFormat="1" ht="15" customHeight="1" x14ac:dyDescent="0.2">
      <c r="A152" s="103">
        <v>141</v>
      </c>
      <c r="B152" s="104"/>
      <c r="C152" s="104"/>
      <c r="D152" s="105"/>
      <c r="E152" s="105"/>
      <c r="F152" s="105"/>
      <c r="G152" s="106"/>
      <c r="H152" s="107"/>
      <c r="I152" s="107"/>
      <c r="J152" s="107"/>
      <c r="K152" s="107" t="str">
        <f t="shared" si="39"/>
        <v>Trường THCS Ngọc Lâm</v>
      </c>
      <c r="L152" s="110" t="str">
        <f t="shared" si="49"/>
        <v>Trường THCS Ngọc Lâm</v>
      </c>
      <c r="M152" s="110" t="str">
        <f t="shared" si="40"/>
        <v>Ngô Hồng Giang</v>
      </c>
      <c r="N152" s="108">
        <f t="shared" si="41"/>
        <v>912338993</v>
      </c>
      <c r="O152" s="108" t="str">
        <f t="shared" si="42"/>
        <v>Nguyễn Thị Thu Hằng</v>
      </c>
      <c r="P152" s="108">
        <f t="shared" si="43"/>
        <v>983839568</v>
      </c>
      <c r="Q152" s="110" t="str">
        <f t="shared" si="44"/>
        <v>Nguyễn Thị Diệu Hà</v>
      </c>
      <c r="R152" s="108">
        <f t="shared" si="45"/>
        <v>934479398</v>
      </c>
      <c r="S152" s="108">
        <f t="shared" si="46"/>
        <v>2438271485</v>
      </c>
      <c r="T152" s="110" t="str">
        <f t="shared" si="47"/>
        <v>c2ngoclam@longbien.edu.vn</v>
      </c>
      <c r="U152" s="110" t="str">
        <f t="shared" si="48"/>
        <v>Số 6 ngõ 370 Nguyễn Văn Cừ, Phường Bồ Đề, quận Long Biên, TP Hà Nội</v>
      </c>
      <c r="V152" s="110" t="str">
        <f t="shared" si="50"/>
        <v>Trường THCS Ngọc Lâm</v>
      </c>
      <c r="W152" s="110" t="str">
        <f t="shared" si="51"/>
        <v>Long Biên</v>
      </c>
      <c r="X152" s="110" t="str">
        <f t="shared" si="52"/>
        <v>Hà Nội</v>
      </c>
      <c r="Y152" s="107"/>
    </row>
    <row r="153" spans="1:25" s="109" customFormat="1" ht="15" customHeight="1" x14ac:dyDescent="0.2">
      <c r="A153" s="103">
        <v>142</v>
      </c>
      <c r="B153" s="104"/>
      <c r="C153" s="104"/>
      <c r="D153" s="105"/>
      <c r="E153" s="105"/>
      <c r="F153" s="105"/>
      <c r="G153" s="106"/>
      <c r="H153" s="107"/>
      <c r="I153" s="107"/>
      <c r="J153" s="107"/>
      <c r="K153" s="107" t="str">
        <f t="shared" si="39"/>
        <v>Trường THCS Ngọc Lâm</v>
      </c>
      <c r="L153" s="110" t="str">
        <f t="shared" si="49"/>
        <v>Trường THCS Ngọc Lâm</v>
      </c>
      <c r="M153" s="110" t="str">
        <f t="shared" si="40"/>
        <v>Ngô Hồng Giang</v>
      </c>
      <c r="N153" s="108">
        <f t="shared" si="41"/>
        <v>912338993</v>
      </c>
      <c r="O153" s="108" t="str">
        <f t="shared" si="42"/>
        <v>Nguyễn Thị Thu Hằng</v>
      </c>
      <c r="P153" s="108">
        <f t="shared" si="43"/>
        <v>983839568</v>
      </c>
      <c r="Q153" s="110" t="str">
        <f t="shared" si="44"/>
        <v>Nguyễn Thị Diệu Hà</v>
      </c>
      <c r="R153" s="108">
        <f t="shared" si="45"/>
        <v>934479398</v>
      </c>
      <c r="S153" s="108">
        <f t="shared" si="46"/>
        <v>2438271485</v>
      </c>
      <c r="T153" s="110" t="str">
        <f t="shared" si="47"/>
        <v>c2ngoclam@longbien.edu.vn</v>
      </c>
      <c r="U153" s="110" t="str">
        <f t="shared" si="48"/>
        <v>Số 6 ngõ 370 Nguyễn Văn Cừ, Phường Bồ Đề, quận Long Biên, TP Hà Nội</v>
      </c>
      <c r="V153" s="110" t="str">
        <f t="shared" si="50"/>
        <v>Trường THCS Ngọc Lâm</v>
      </c>
      <c r="W153" s="110" t="str">
        <f t="shared" si="51"/>
        <v>Long Biên</v>
      </c>
      <c r="X153" s="110" t="str">
        <f t="shared" si="52"/>
        <v>Hà Nội</v>
      </c>
      <c r="Y153" s="107"/>
    </row>
    <row r="154" spans="1:25" s="109" customFormat="1" ht="15" customHeight="1" x14ac:dyDescent="0.2">
      <c r="A154" s="103">
        <v>143</v>
      </c>
      <c r="B154" s="104"/>
      <c r="C154" s="104"/>
      <c r="D154" s="105"/>
      <c r="E154" s="105"/>
      <c r="F154" s="105"/>
      <c r="G154" s="106"/>
      <c r="H154" s="107"/>
      <c r="I154" s="107"/>
      <c r="J154" s="107"/>
      <c r="K154" s="107" t="str">
        <f t="shared" si="39"/>
        <v>Trường THCS Ngọc Lâm</v>
      </c>
      <c r="L154" s="110" t="str">
        <f t="shared" si="49"/>
        <v>Trường THCS Ngọc Lâm</v>
      </c>
      <c r="M154" s="110" t="str">
        <f t="shared" si="40"/>
        <v>Ngô Hồng Giang</v>
      </c>
      <c r="N154" s="108">
        <f t="shared" si="41"/>
        <v>912338993</v>
      </c>
      <c r="O154" s="108" t="str">
        <f t="shared" si="42"/>
        <v>Nguyễn Thị Thu Hằng</v>
      </c>
      <c r="P154" s="108">
        <f t="shared" si="43"/>
        <v>983839568</v>
      </c>
      <c r="Q154" s="110" t="str">
        <f t="shared" si="44"/>
        <v>Nguyễn Thị Diệu Hà</v>
      </c>
      <c r="R154" s="108">
        <f t="shared" si="45"/>
        <v>934479398</v>
      </c>
      <c r="S154" s="108">
        <f t="shared" si="46"/>
        <v>2438271485</v>
      </c>
      <c r="T154" s="110" t="str">
        <f t="shared" si="47"/>
        <v>c2ngoclam@longbien.edu.vn</v>
      </c>
      <c r="U154" s="110" t="str">
        <f t="shared" si="48"/>
        <v>Số 6 ngõ 370 Nguyễn Văn Cừ, Phường Bồ Đề, quận Long Biên, TP Hà Nội</v>
      </c>
      <c r="V154" s="110" t="str">
        <f t="shared" si="50"/>
        <v>Trường THCS Ngọc Lâm</v>
      </c>
      <c r="W154" s="110" t="str">
        <f t="shared" si="51"/>
        <v>Long Biên</v>
      </c>
      <c r="X154" s="110" t="str">
        <f t="shared" si="52"/>
        <v>Hà Nội</v>
      </c>
      <c r="Y154" s="107"/>
    </row>
    <row r="155" spans="1:25" s="109" customFormat="1" ht="15" customHeight="1" x14ac:dyDescent="0.2">
      <c r="A155" s="103">
        <v>144</v>
      </c>
      <c r="B155" s="104"/>
      <c r="C155" s="104"/>
      <c r="D155" s="105"/>
      <c r="E155" s="105"/>
      <c r="F155" s="105"/>
      <c r="G155" s="106"/>
      <c r="H155" s="107"/>
      <c r="I155" s="107"/>
      <c r="J155" s="107"/>
      <c r="K155" s="107" t="str">
        <f t="shared" si="39"/>
        <v>Trường THCS Ngọc Lâm</v>
      </c>
      <c r="L155" s="110" t="str">
        <f t="shared" si="49"/>
        <v>Trường THCS Ngọc Lâm</v>
      </c>
      <c r="M155" s="110" t="str">
        <f t="shared" si="40"/>
        <v>Ngô Hồng Giang</v>
      </c>
      <c r="N155" s="108">
        <f t="shared" si="41"/>
        <v>912338993</v>
      </c>
      <c r="O155" s="108" t="str">
        <f t="shared" si="42"/>
        <v>Nguyễn Thị Thu Hằng</v>
      </c>
      <c r="P155" s="108">
        <f t="shared" si="43"/>
        <v>983839568</v>
      </c>
      <c r="Q155" s="110" t="str">
        <f t="shared" si="44"/>
        <v>Nguyễn Thị Diệu Hà</v>
      </c>
      <c r="R155" s="108">
        <f t="shared" si="45"/>
        <v>934479398</v>
      </c>
      <c r="S155" s="108">
        <f t="shared" si="46"/>
        <v>2438271485</v>
      </c>
      <c r="T155" s="110" t="str">
        <f t="shared" si="47"/>
        <v>c2ngoclam@longbien.edu.vn</v>
      </c>
      <c r="U155" s="110" t="str">
        <f t="shared" si="48"/>
        <v>Số 6 ngõ 370 Nguyễn Văn Cừ, Phường Bồ Đề, quận Long Biên, TP Hà Nội</v>
      </c>
      <c r="V155" s="110" t="str">
        <f t="shared" si="50"/>
        <v>Trường THCS Ngọc Lâm</v>
      </c>
      <c r="W155" s="110" t="str">
        <f t="shared" si="51"/>
        <v>Long Biên</v>
      </c>
      <c r="X155" s="110" t="str">
        <f t="shared" si="52"/>
        <v>Hà Nội</v>
      </c>
      <c r="Y155" s="107"/>
    </row>
    <row r="156" spans="1:25" s="109" customFormat="1" ht="15" customHeight="1" x14ac:dyDescent="0.2">
      <c r="A156" s="103">
        <v>145</v>
      </c>
      <c r="B156" s="104"/>
      <c r="C156" s="104"/>
      <c r="D156" s="105"/>
      <c r="E156" s="105"/>
      <c r="F156" s="105"/>
      <c r="G156" s="106"/>
      <c r="H156" s="107"/>
      <c r="I156" s="107"/>
      <c r="J156" s="107"/>
      <c r="K156" s="107" t="str">
        <f t="shared" si="39"/>
        <v>Trường THCS Ngọc Lâm</v>
      </c>
      <c r="L156" s="110" t="str">
        <f t="shared" si="49"/>
        <v>Trường THCS Ngọc Lâm</v>
      </c>
      <c r="M156" s="110" t="str">
        <f t="shared" si="40"/>
        <v>Ngô Hồng Giang</v>
      </c>
      <c r="N156" s="108">
        <f t="shared" si="41"/>
        <v>912338993</v>
      </c>
      <c r="O156" s="108" t="str">
        <f t="shared" si="42"/>
        <v>Nguyễn Thị Thu Hằng</v>
      </c>
      <c r="P156" s="108">
        <f t="shared" si="43"/>
        <v>983839568</v>
      </c>
      <c r="Q156" s="110" t="str">
        <f t="shared" si="44"/>
        <v>Nguyễn Thị Diệu Hà</v>
      </c>
      <c r="R156" s="108">
        <f t="shared" si="45"/>
        <v>934479398</v>
      </c>
      <c r="S156" s="108">
        <f t="shared" si="46"/>
        <v>2438271485</v>
      </c>
      <c r="T156" s="110" t="str">
        <f t="shared" si="47"/>
        <v>c2ngoclam@longbien.edu.vn</v>
      </c>
      <c r="U156" s="110" t="str">
        <f t="shared" si="48"/>
        <v>Số 6 ngõ 370 Nguyễn Văn Cừ, Phường Bồ Đề, quận Long Biên, TP Hà Nội</v>
      </c>
      <c r="V156" s="110" t="str">
        <f t="shared" si="50"/>
        <v>Trường THCS Ngọc Lâm</v>
      </c>
      <c r="W156" s="110" t="str">
        <f t="shared" si="51"/>
        <v>Long Biên</v>
      </c>
      <c r="X156" s="110" t="str">
        <f t="shared" si="52"/>
        <v>Hà Nội</v>
      </c>
      <c r="Y156" s="107"/>
    </row>
    <row r="157" spans="1:25" s="109" customFormat="1" ht="15" customHeight="1" x14ac:dyDescent="0.2">
      <c r="A157" s="103">
        <v>146</v>
      </c>
      <c r="B157" s="104"/>
      <c r="C157" s="104"/>
      <c r="D157" s="105"/>
      <c r="E157" s="105"/>
      <c r="F157" s="105"/>
      <c r="G157" s="106"/>
      <c r="H157" s="107"/>
      <c r="I157" s="107"/>
      <c r="J157" s="107"/>
      <c r="K157" s="107" t="str">
        <f t="shared" si="39"/>
        <v>Trường THCS Ngọc Lâm</v>
      </c>
      <c r="L157" s="110" t="str">
        <f t="shared" si="49"/>
        <v>Trường THCS Ngọc Lâm</v>
      </c>
      <c r="M157" s="110" t="str">
        <f t="shared" si="40"/>
        <v>Ngô Hồng Giang</v>
      </c>
      <c r="N157" s="108">
        <f t="shared" si="41"/>
        <v>912338993</v>
      </c>
      <c r="O157" s="108" t="str">
        <f t="shared" si="42"/>
        <v>Nguyễn Thị Thu Hằng</v>
      </c>
      <c r="P157" s="108">
        <f t="shared" si="43"/>
        <v>983839568</v>
      </c>
      <c r="Q157" s="110" t="str">
        <f t="shared" si="44"/>
        <v>Nguyễn Thị Diệu Hà</v>
      </c>
      <c r="R157" s="108">
        <f t="shared" si="45"/>
        <v>934479398</v>
      </c>
      <c r="S157" s="108">
        <f t="shared" si="46"/>
        <v>2438271485</v>
      </c>
      <c r="T157" s="110" t="str">
        <f t="shared" si="47"/>
        <v>c2ngoclam@longbien.edu.vn</v>
      </c>
      <c r="U157" s="110" t="str">
        <f t="shared" si="48"/>
        <v>Số 6 ngõ 370 Nguyễn Văn Cừ, Phường Bồ Đề, quận Long Biên, TP Hà Nội</v>
      </c>
      <c r="V157" s="110" t="str">
        <f t="shared" si="50"/>
        <v>Trường THCS Ngọc Lâm</v>
      </c>
      <c r="W157" s="110" t="str">
        <f t="shared" si="51"/>
        <v>Long Biên</v>
      </c>
      <c r="X157" s="110" t="str">
        <f t="shared" si="52"/>
        <v>Hà Nội</v>
      </c>
      <c r="Y157" s="107"/>
    </row>
    <row r="158" spans="1:25" s="109" customFormat="1" ht="15" customHeight="1" x14ac:dyDescent="0.2">
      <c r="A158" s="103">
        <v>147</v>
      </c>
      <c r="B158" s="104"/>
      <c r="C158" s="104"/>
      <c r="D158" s="105"/>
      <c r="E158" s="105"/>
      <c r="F158" s="105"/>
      <c r="G158" s="106"/>
      <c r="H158" s="107"/>
      <c r="I158" s="107"/>
      <c r="J158" s="107"/>
      <c r="K158" s="107" t="str">
        <f t="shared" si="39"/>
        <v>Trường THCS Ngọc Lâm</v>
      </c>
      <c r="L158" s="110" t="str">
        <f t="shared" si="49"/>
        <v>Trường THCS Ngọc Lâm</v>
      </c>
      <c r="M158" s="110" t="str">
        <f t="shared" si="40"/>
        <v>Ngô Hồng Giang</v>
      </c>
      <c r="N158" s="108">
        <f t="shared" si="41"/>
        <v>912338993</v>
      </c>
      <c r="O158" s="108" t="str">
        <f t="shared" si="42"/>
        <v>Nguyễn Thị Thu Hằng</v>
      </c>
      <c r="P158" s="108">
        <f t="shared" si="43"/>
        <v>983839568</v>
      </c>
      <c r="Q158" s="110" t="str">
        <f t="shared" si="44"/>
        <v>Nguyễn Thị Diệu Hà</v>
      </c>
      <c r="R158" s="108">
        <f t="shared" si="45"/>
        <v>934479398</v>
      </c>
      <c r="S158" s="108">
        <f t="shared" si="46"/>
        <v>2438271485</v>
      </c>
      <c r="T158" s="110" t="str">
        <f t="shared" si="47"/>
        <v>c2ngoclam@longbien.edu.vn</v>
      </c>
      <c r="U158" s="110" t="str">
        <f t="shared" si="48"/>
        <v>Số 6 ngõ 370 Nguyễn Văn Cừ, Phường Bồ Đề, quận Long Biên, TP Hà Nội</v>
      </c>
      <c r="V158" s="110" t="str">
        <f t="shared" si="50"/>
        <v>Trường THCS Ngọc Lâm</v>
      </c>
      <c r="W158" s="110" t="str">
        <f t="shared" si="51"/>
        <v>Long Biên</v>
      </c>
      <c r="X158" s="110" t="str">
        <f t="shared" si="52"/>
        <v>Hà Nội</v>
      </c>
      <c r="Y158" s="107"/>
    </row>
    <row r="159" spans="1:25" s="109" customFormat="1" ht="15" customHeight="1" x14ac:dyDescent="0.2">
      <c r="A159" s="103">
        <v>148</v>
      </c>
      <c r="B159" s="104"/>
      <c r="C159" s="104"/>
      <c r="D159" s="105"/>
      <c r="E159" s="105"/>
      <c r="F159" s="105"/>
      <c r="G159" s="106"/>
      <c r="H159" s="107"/>
      <c r="I159" s="107"/>
      <c r="J159" s="107"/>
      <c r="K159" s="107" t="str">
        <f t="shared" si="39"/>
        <v>Trường THCS Ngọc Lâm</v>
      </c>
      <c r="L159" s="110" t="str">
        <f t="shared" si="49"/>
        <v>Trường THCS Ngọc Lâm</v>
      </c>
      <c r="M159" s="110" t="str">
        <f t="shared" si="40"/>
        <v>Ngô Hồng Giang</v>
      </c>
      <c r="N159" s="108">
        <f t="shared" si="41"/>
        <v>912338993</v>
      </c>
      <c r="O159" s="108" t="str">
        <f t="shared" si="42"/>
        <v>Nguyễn Thị Thu Hằng</v>
      </c>
      <c r="P159" s="108">
        <f t="shared" si="43"/>
        <v>983839568</v>
      </c>
      <c r="Q159" s="110" t="str">
        <f t="shared" si="44"/>
        <v>Nguyễn Thị Diệu Hà</v>
      </c>
      <c r="R159" s="108">
        <f t="shared" si="45"/>
        <v>934479398</v>
      </c>
      <c r="S159" s="108">
        <f t="shared" si="46"/>
        <v>2438271485</v>
      </c>
      <c r="T159" s="110" t="str">
        <f t="shared" si="47"/>
        <v>c2ngoclam@longbien.edu.vn</v>
      </c>
      <c r="U159" s="110" t="str">
        <f t="shared" si="48"/>
        <v>Số 6 ngõ 370 Nguyễn Văn Cừ, Phường Bồ Đề, quận Long Biên, TP Hà Nội</v>
      </c>
      <c r="V159" s="110" t="str">
        <f t="shared" si="50"/>
        <v>Trường THCS Ngọc Lâm</v>
      </c>
      <c r="W159" s="110" t="str">
        <f t="shared" si="51"/>
        <v>Long Biên</v>
      </c>
      <c r="X159" s="110" t="str">
        <f t="shared" si="52"/>
        <v>Hà Nội</v>
      </c>
      <c r="Y159" s="107"/>
    </row>
    <row r="160" spans="1:25" s="109" customFormat="1" ht="15" customHeight="1" x14ac:dyDescent="0.2">
      <c r="A160" s="103">
        <v>149</v>
      </c>
      <c r="B160" s="104"/>
      <c r="C160" s="104"/>
      <c r="D160" s="105"/>
      <c r="E160" s="105"/>
      <c r="F160" s="105"/>
      <c r="G160" s="106"/>
      <c r="H160" s="107"/>
      <c r="I160" s="107"/>
      <c r="J160" s="107"/>
      <c r="K160" s="107" t="str">
        <f t="shared" si="39"/>
        <v>Trường THCS Ngọc Lâm</v>
      </c>
      <c r="L160" s="110" t="str">
        <f t="shared" si="49"/>
        <v>Trường THCS Ngọc Lâm</v>
      </c>
      <c r="M160" s="110" t="str">
        <f t="shared" si="40"/>
        <v>Ngô Hồng Giang</v>
      </c>
      <c r="N160" s="108">
        <f t="shared" si="41"/>
        <v>912338993</v>
      </c>
      <c r="O160" s="108" t="str">
        <f t="shared" si="42"/>
        <v>Nguyễn Thị Thu Hằng</v>
      </c>
      <c r="P160" s="108">
        <f t="shared" si="43"/>
        <v>983839568</v>
      </c>
      <c r="Q160" s="110" t="str">
        <f t="shared" si="44"/>
        <v>Nguyễn Thị Diệu Hà</v>
      </c>
      <c r="R160" s="108">
        <f t="shared" si="45"/>
        <v>934479398</v>
      </c>
      <c r="S160" s="108">
        <f t="shared" si="46"/>
        <v>2438271485</v>
      </c>
      <c r="T160" s="110" t="str">
        <f t="shared" si="47"/>
        <v>c2ngoclam@longbien.edu.vn</v>
      </c>
      <c r="U160" s="110" t="str">
        <f t="shared" si="48"/>
        <v>Số 6 ngõ 370 Nguyễn Văn Cừ, Phường Bồ Đề, quận Long Biên, TP Hà Nội</v>
      </c>
      <c r="V160" s="110" t="str">
        <f t="shared" si="50"/>
        <v>Trường THCS Ngọc Lâm</v>
      </c>
      <c r="W160" s="110" t="str">
        <f t="shared" si="51"/>
        <v>Long Biên</v>
      </c>
      <c r="X160" s="110" t="str">
        <f t="shared" si="52"/>
        <v>Hà Nội</v>
      </c>
      <c r="Y160" s="107"/>
    </row>
    <row r="161" spans="1:25" s="109" customFormat="1" ht="15" customHeight="1" x14ac:dyDescent="0.2">
      <c r="A161" s="103">
        <v>150</v>
      </c>
      <c r="B161" s="104"/>
      <c r="C161" s="104"/>
      <c r="D161" s="105"/>
      <c r="E161" s="105"/>
      <c r="F161" s="105"/>
      <c r="G161" s="106"/>
      <c r="H161" s="107"/>
      <c r="I161" s="107"/>
      <c r="J161" s="107"/>
      <c r="K161" s="107" t="str">
        <f t="shared" si="39"/>
        <v>Trường THCS Ngọc Lâm</v>
      </c>
      <c r="L161" s="110" t="str">
        <f t="shared" si="49"/>
        <v>Trường THCS Ngọc Lâm</v>
      </c>
      <c r="M161" s="110" t="str">
        <f t="shared" si="40"/>
        <v>Ngô Hồng Giang</v>
      </c>
      <c r="N161" s="108">
        <f t="shared" si="41"/>
        <v>912338993</v>
      </c>
      <c r="O161" s="108" t="str">
        <f t="shared" si="42"/>
        <v>Nguyễn Thị Thu Hằng</v>
      </c>
      <c r="P161" s="108">
        <f t="shared" si="43"/>
        <v>983839568</v>
      </c>
      <c r="Q161" s="110" t="str">
        <f t="shared" si="44"/>
        <v>Nguyễn Thị Diệu Hà</v>
      </c>
      <c r="R161" s="108">
        <f t="shared" si="45"/>
        <v>934479398</v>
      </c>
      <c r="S161" s="108">
        <f t="shared" si="46"/>
        <v>2438271485</v>
      </c>
      <c r="T161" s="110" t="str">
        <f t="shared" si="47"/>
        <v>c2ngoclam@longbien.edu.vn</v>
      </c>
      <c r="U161" s="110" t="str">
        <f t="shared" si="48"/>
        <v>Số 6 ngõ 370 Nguyễn Văn Cừ, Phường Bồ Đề, quận Long Biên, TP Hà Nội</v>
      </c>
      <c r="V161" s="110" t="str">
        <f t="shared" si="50"/>
        <v>Trường THCS Ngọc Lâm</v>
      </c>
      <c r="W161" s="110" t="str">
        <f t="shared" si="51"/>
        <v>Long Biên</v>
      </c>
      <c r="X161" s="110" t="str">
        <f t="shared" si="52"/>
        <v>Hà Nội</v>
      </c>
      <c r="Y161" s="107"/>
    </row>
    <row r="162" spans="1:25" s="109" customFormat="1" ht="15" customHeight="1" x14ac:dyDescent="0.2">
      <c r="A162" s="103">
        <v>151</v>
      </c>
      <c r="B162" s="104"/>
      <c r="C162" s="104"/>
      <c r="D162" s="105"/>
      <c r="E162" s="105"/>
      <c r="F162" s="105"/>
      <c r="G162" s="106"/>
      <c r="H162" s="107"/>
      <c r="I162" s="107"/>
      <c r="J162" s="107"/>
      <c r="K162" s="107" t="str">
        <f t="shared" si="39"/>
        <v>Trường THCS Ngọc Lâm</v>
      </c>
      <c r="L162" s="110" t="str">
        <f t="shared" si="49"/>
        <v>Trường THCS Ngọc Lâm</v>
      </c>
      <c r="M162" s="110" t="str">
        <f t="shared" si="40"/>
        <v>Ngô Hồng Giang</v>
      </c>
      <c r="N162" s="108">
        <f t="shared" si="41"/>
        <v>912338993</v>
      </c>
      <c r="O162" s="108" t="str">
        <f t="shared" si="42"/>
        <v>Nguyễn Thị Thu Hằng</v>
      </c>
      <c r="P162" s="108">
        <f t="shared" si="43"/>
        <v>983839568</v>
      </c>
      <c r="Q162" s="110" t="str">
        <f t="shared" si="44"/>
        <v>Nguyễn Thị Diệu Hà</v>
      </c>
      <c r="R162" s="108">
        <f t="shared" si="45"/>
        <v>934479398</v>
      </c>
      <c r="S162" s="108">
        <f t="shared" si="46"/>
        <v>2438271485</v>
      </c>
      <c r="T162" s="110" t="str">
        <f t="shared" si="47"/>
        <v>c2ngoclam@longbien.edu.vn</v>
      </c>
      <c r="U162" s="110" t="str">
        <f t="shared" si="48"/>
        <v>Số 6 ngõ 370 Nguyễn Văn Cừ, Phường Bồ Đề, quận Long Biên, TP Hà Nội</v>
      </c>
      <c r="V162" s="110" t="str">
        <f t="shared" si="50"/>
        <v>Trường THCS Ngọc Lâm</v>
      </c>
      <c r="W162" s="110" t="str">
        <f t="shared" si="51"/>
        <v>Long Biên</v>
      </c>
      <c r="X162" s="110" t="str">
        <f t="shared" si="52"/>
        <v>Hà Nội</v>
      </c>
      <c r="Y162" s="107"/>
    </row>
    <row r="163" spans="1:25" s="109" customFormat="1" ht="15" customHeight="1" x14ac:dyDescent="0.2">
      <c r="A163" s="103">
        <v>152</v>
      </c>
      <c r="B163" s="104"/>
      <c r="C163" s="104"/>
      <c r="D163" s="105"/>
      <c r="E163" s="105"/>
      <c r="F163" s="105"/>
      <c r="G163" s="106"/>
      <c r="H163" s="107"/>
      <c r="I163" s="107"/>
      <c r="J163" s="107"/>
      <c r="K163" s="107" t="str">
        <f t="shared" si="39"/>
        <v>Trường THCS Ngọc Lâm</v>
      </c>
      <c r="L163" s="110" t="str">
        <f t="shared" si="49"/>
        <v>Trường THCS Ngọc Lâm</v>
      </c>
      <c r="M163" s="110" t="str">
        <f t="shared" si="40"/>
        <v>Ngô Hồng Giang</v>
      </c>
      <c r="N163" s="108">
        <f t="shared" si="41"/>
        <v>912338993</v>
      </c>
      <c r="O163" s="108" t="str">
        <f t="shared" si="42"/>
        <v>Nguyễn Thị Thu Hằng</v>
      </c>
      <c r="P163" s="108">
        <f t="shared" si="43"/>
        <v>983839568</v>
      </c>
      <c r="Q163" s="110" t="str">
        <f t="shared" si="44"/>
        <v>Nguyễn Thị Diệu Hà</v>
      </c>
      <c r="R163" s="108">
        <f t="shared" si="45"/>
        <v>934479398</v>
      </c>
      <c r="S163" s="108">
        <f t="shared" si="46"/>
        <v>2438271485</v>
      </c>
      <c r="T163" s="110" t="str">
        <f t="shared" si="47"/>
        <v>c2ngoclam@longbien.edu.vn</v>
      </c>
      <c r="U163" s="110" t="str">
        <f t="shared" si="48"/>
        <v>Số 6 ngõ 370 Nguyễn Văn Cừ, Phường Bồ Đề, quận Long Biên, TP Hà Nội</v>
      </c>
      <c r="V163" s="110" t="str">
        <f t="shared" si="50"/>
        <v>Trường THCS Ngọc Lâm</v>
      </c>
      <c r="W163" s="110" t="str">
        <f t="shared" si="51"/>
        <v>Long Biên</v>
      </c>
      <c r="X163" s="110" t="str">
        <f t="shared" si="52"/>
        <v>Hà Nội</v>
      </c>
      <c r="Y163" s="107"/>
    </row>
    <row r="164" spans="1:25" s="109" customFormat="1" ht="15" customHeight="1" x14ac:dyDescent="0.2">
      <c r="A164" s="103">
        <v>153</v>
      </c>
      <c r="B164" s="104"/>
      <c r="C164" s="104"/>
      <c r="D164" s="105"/>
      <c r="E164" s="105"/>
      <c r="F164" s="105"/>
      <c r="G164" s="106"/>
      <c r="H164" s="107"/>
      <c r="I164" s="107"/>
      <c r="J164" s="107"/>
      <c r="K164" s="107" t="str">
        <f t="shared" si="39"/>
        <v>Trường THCS Ngọc Lâm</v>
      </c>
      <c r="L164" s="110" t="str">
        <f t="shared" si="49"/>
        <v>Trường THCS Ngọc Lâm</v>
      </c>
      <c r="M164" s="110" t="str">
        <f t="shared" si="40"/>
        <v>Ngô Hồng Giang</v>
      </c>
      <c r="N164" s="108">
        <f t="shared" si="41"/>
        <v>912338993</v>
      </c>
      <c r="O164" s="108" t="str">
        <f t="shared" si="42"/>
        <v>Nguyễn Thị Thu Hằng</v>
      </c>
      <c r="P164" s="108">
        <f t="shared" si="43"/>
        <v>983839568</v>
      </c>
      <c r="Q164" s="110" t="str">
        <f t="shared" si="44"/>
        <v>Nguyễn Thị Diệu Hà</v>
      </c>
      <c r="R164" s="108">
        <f t="shared" si="45"/>
        <v>934479398</v>
      </c>
      <c r="S164" s="108">
        <f t="shared" si="46"/>
        <v>2438271485</v>
      </c>
      <c r="T164" s="110" t="str">
        <f t="shared" si="47"/>
        <v>c2ngoclam@longbien.edu.vn</v>
      </c>
      <c r="U164" s="110" t="str">
        <f t="shared" si="48"/>
        <v>Số 6 ngõ 370 Nguyễn Văn Cừ, Phường Bồ Đề, quận Long Biên, TP Hà Nội</v>
      </c>
      <c r="V164" s="110" t="str">
        <f t="shared" si="50"/>
        <v>Trường THCS Ngọc Lâm</v>
      </c>
      <c r="W164" s="110" t="str">
        <f t="shared" si="51"/>
        <v>Long Biên</v>
      </c>
      <c r="X164" s="110" t="str">
        <f t="shared" si="52"/>
        <v>Hà Nội</v>
      </c>
      <c r="Y164" s="107"/>
    </row>
    <row r="165" spans="1:25" s="109" customFormat="1" ht="15" customHeight="1" x14ac:dyDescent="0.2">
      <c r="A165" s="103">
        <v>154</v>
      </c>
      <c r="B165" s="104"/>
      <c r="C165" s="104"/>
      <c r="D165" s="105"/>
      <c r="E165" s="105"/>
      <c r="F165" s="105"/>
      <c r="G165" s="106"/>
      <c r="H165" s="107"/>
      <c r="I165" s="107"/>
      <c r="J165" s="107"/>
      <c r="K165" s="107" t="str">
        <f t="shared" si="39"/>
        <v>Trường THCS Ngọc Lâm</v>
      </c>
      <c r="L165" s="110" t="str">
        <f t="shared" si="49"/>
        <v>Trường THCS Ngọc Lâm</v>
      </c>
      <c r="M165" s="110" t="str">
        <f t="shared" si="40"/>
        <v>Ngô Hồng Giang</v>
      </c>
      <c r="N165" s="108">
        <f t="shared" si="41"/>
        <v>912338993</v>
      </c>
      <c r="O165" s="108" t="str">
        <f t="shared" si="42"/>
        <v>Nguyễn Thị Thu Hằng</v>
      </c>
      <c r="P165" s="108">
        <f t="shared" si="43"/>
        <v>983839568</v>
      </c>
      <c r="Q165" s="110" t="str">
        <f t="shared" si="44"/>
        <v>Nguyễn Thị Diệu Hà</v>
      </c>
      <c r="R165" s="108">
        <f t="shared" si="45"/>
        <v>934479398</v>
      </c>
      <c r="S165" s="108">
        <f t="shared" si="46"/>
        <v>2438271485</v>
      </c>
      <c r="T165" s="110" t="str">
        <f t="shared" si="47"/>
        <v>c2ngoclam@longbien.edu.vn</v>
      </c>
      <c r="U165" s="110" t="str">
        <f t="shared" si="48"/>
        <v>Số 6 ngõ 370 Nguyễn Văn Cừ, Phường Bồ Đề, quận Long Biên, TP Hà Nội</v>
      </c>
      <c r="V165" s="110" t="str">
        <f t="shared" si="50"/>
        <v>Trường THCS Ngọc Lâm</v>
      </c>
      <c r="W165" s="110" t="str">
        <f t="shared" si="51"/>
        <v>Long Biên</v>
      </c>
      <c r="X165" s="110" t="str">
        <f t="shared" si="52"/>
        <v>Hà Nội</v>
      </c>
      <c r="Y165" s="107"/>
    </row>
    <row r="166" spans="1:25" s="109" customFormat="1" ht="15" customHeight="1" x14ac:dyDescent="0.2">
      <c r="A166" s="103">
        <v>155</v>
      </c>
      <c r="B166" s="104"/>
      <c r="C166" s="104"/>
      <c r="D166" s="105"/>
      <c r="E166" s="105"/>
      <c r="F166" s="105"/>
      <c r="G166" s="106"/>
      <c r="H166" s="107"/>
      <c r="I166" s="107"/>
      <c r="J166" s="107"/>
      <c r="K166" s="107" t="str">
        <f t="shared" si="39"/>
        <v>Trường THCS Ngọc Lâm</v>
      </c>
      <c r="L166" s="110" t="str">
        <f t="shared" si="49"/>
        <v>Trường THCS Ngọc Lâm</v>
      </c>
      <c r="M166" s="110" t="str">
        <f t="shared" si="40"/>
        <v>Ngô Hồng Giang</v>
      </c>
      <c r="N166" s="108">
        <f t="shared" si="41"/>
        <v>912338993</v>
      </c>
      <c r="O166" s="108" t="str">
        <f t="shared" si="42"/>
        <v>Nguyễn Thị Thu Hằng</v>
      </c>
      <c r="P166" s="108">
        <f t="shared" si="43"/>
        <v>983839568</v>
      </c>
      <c r="Q166" s="110" t="str">
        <f t="shared" si="44"/>
        <v>Nguyễn Thị Diệu Hà</v>
      </c>
      <c r="R166" s="108">
        <f t="shared" si="45"/>
        <v>934479398</v>
      </c>
      <c r="S166" s="108">
        <f t="shared" si="46"/>
        <v>2438271485</v>
      </c>
      <c r="T166" s="110" t="str">
        <f t="shared" si="47"/>
        <v>c2ngoclam@longbien.edu.vn</v>
      </c>
      <c r="U166" s="110" t="str">
        <f t="shared" si="48"/>
        <v>Số 6 ngõ 370 Nguyễn Văn Cừ, Phường Bồ Đề, quận Long Biên, TP Hà Nội</v>
      </c>
      <c r="V166" s="110" t="str">
        <f t="shared" si="50"/>
        <v>Trường THCS Ngọc Lâm</v>
      </c>
      <c r="W166" s="110" t="str">
        <f t="shared" si="51"/>
        <v>Long Biên</v>
      </c>
      <c r="X166" s="110" t="str">
        <f t="shared" si="52"/>
        <v>Hà Nội</v>
      </c>
      <c r="Y166" s="107"/>
    </row>
    <row r="167" spans="1:25" s="109" customFormat="1" ht="15" customHeight="1" x14ac:dyDescent="0.2">
      <c r="A167" s="103">
        <v>156</v>
      </c>
      <c r="B167" s="104"/>
      <c r="C167" s="104"/>
      <c r="D167" s="105"/>
      <c r="E167" s="105"/>
      <c r="F167" s="105"/>
      <c r="G167" s="106"/>
      <c r="H167" s="107"/>
      <c r="I167" s="107"/>
      <c r="J167" s="107"/>
      <c r="K167" s="107" t="str">
        <f t="shared" si="39"/>
        <v>Trường THCS Ngọc Lâm</v>
      </c>
      <c r="L167" s="110" t="str">
        <f t="shared" si="49"/>
        <v>Trường THCS Ngọc Lâm</v>
      </c>
      <c r="M167" s="110" t="str">
        <f t="shared" si="40"/>
        <v>Ngô Hồng Giang</v>
      </c>
      <c r="N167" s="108">
        <f t="shared" si="41"/>
        <v>912338993</v>
      </c>
      <c r="O167" s="108" t="str">
        <f t="shared" si="42"/>
        <v>Nguyễn Thị Thu Hằng</v>
      </c>
      <c r="P167" s="108">
        <f t="shared" si="43"/>
        <v>983839568</v>
      </c>
      <c r="Q167" s="110" t="str">
        <f t="shared" si="44"/>
        <v>Nguyễn Thị Diệu Hà</v>
      </c>
      <c r="R167" s="108">
        <f t="shared" si="45"/>
        <v>934479398</v>
      </c>
      <c r="S167" s="108">
        <f t="shared" si="46"/>
        <v>2438271485</v>
      </c>
      <c r="T167" s="110" t="str">
        <f t="shared" si="47"/>
        <v>c2ngoclam@longbien.edu.vn</v>
      </c>
      <c r="U167" s="110" t="str">
        <f t="shared" si="48"/>
        <v>Số 6 ngõ 370 Nguyễn Văn Cừ, Phường Bồ Đề, quận Long Biên, TP Hà Nội</v>
      </c>
      <c r="V167" s="110" t="str">
        <f t="shared" si="50"/>
        <v>Trường THCS Ngọc Lâm</v>
      </c>
      <c r="W167" s="110" t="str">
        <f t="shared" si="51"/>
        <v>Long Biên</v>
      </c>
      <c r="X167" s="110" t="str">
        <f t="shared" si="52"/>
        <v>Hà Nội</v>
      </c>
      <c r="Y167" s="107"/>
    </row>
    <row r="168" spans="1:25" s="109" customFormat="1" ht="15" customHeight="1" x14ac:dyDescent="0.2">
      <c r="A168" s="103">
        <v>157</v>
      </c>
      <c r="B168" s="104"/>
      <c r="C168" s="104"/>
      <c r="D168" s="105"/>
      <c r="E168" s="105"/>
      <c r="F168" s="105"/>
      <c r="G168" s="106"/>
      <c r="H168" s="107"/>
      <c r="I168" s="107"/>
      <c r="J168" s="107"/>
      <c r="K168" s="107" t="str">
        <f t="shared" si="39"/>
        <v>Trường THCS Ngọc Lâm</v>
      </c>
      <c r="L168" s="110" t="str">
        <f t="shared" si="49"/>
        <v>Trường THCS Ngọc Lâm</v>
      </c>
      <c r="M168" s="110" t="str">
        <f t="shared" si="40"/>
        <v>Ngô Hồng Giang</v>
      </c>
      <c r="N168" s="108">
        <f t="shared" si="41"/>
        <v>912338993</v>
      </c>
      <c r="O168" s="108" t="str">
        <f t="shared" si="42"/>
        <v>Nguyễn Thị Thu Hằng</v>
      </c>
      <c r="P168" s="108">
        <f t="shared" si="43"/>
        <v>983839568</v>
      </c>
      <c r="Q168" s="110" t="str">
        <f t="shared" si="44"/>
        <v>Nguyễn Thị Diệu Hà</v>
      </c>
      <c r="R168" s="108">
        <f t="shared" si="45"/>
        <v>934479398</v>
      </c>
      <c r="S168" s="108">
        <f t="shared" si="46"/>
        <v>2438271485</v>
      </c>
      <c r="T168" s="110" t="str">
        <f t="shared" si="47"/>
        <v>c2ngoclam@longbien.edu.vn</v>
      </c>
      <c r="U168" s="110" t="str">
        <f t="shared" si="48"/>
        <v>Số 6 ngõ 370 Nguyễn Văn Cừ, Phường Bồ Đề, quận Long Biên, TP Hà Nội</v>
      </c>
      <c r="V168" s="110" t="str">
        <f t="shared" si="50"/>
        <v>Trường THCS Ngọc Lâm</v>
      </c>
      <c r="W168" s="110" t="str">
        <f t="shared" si="51"/>
        <v>Long Biên</v>
      </c>
      <c r="X168" s="110" t="str">
        <f t="shared" si="52"/>
        <v>Hà Nội</v>
      </c>
      <c r="Y168" s="107"/>
    </row>
    <row r="169" spans="1:25" s="109" customFormat="1" ht="15" customHeight="1" x14ac:dyDescent="0.2">
      <c r="A169" s="103">
        <v>158</v>
      </c>
      <c r="B169" s="104"/>
      <c r="C169" s="104"/>
      <c r="D169" s="105"/>
      <c r="E169" s="105"/>
      <c r="F169" s="105"/>
      <c r="G169" s="106"/>
      <c r="H169" s="107"/>
      <c r="I169" s="107"/>
      <c r="J169" s="107"/>
      <c r="K169" s="107" t="str">
        <f t="shared" si="39"/>
        <v>Trường THCS Ngọc Lâm</v>
      </c>
      <c r="L169" s="110" t="str">
        <f t="shared" si="49"/>
        <v>Trường THCS Ngọc Lâm</v>
      </c>
      <c r="M169" s="110" t="str">
        <f t="shared" si="40"/>
        <v>Ngô Hồng Giang</v>
      </c>
      <c r="N169" s="108">
        <f t="shared" si="41"/>
        <v>912338993</v>
      </c>
      <c r="O169" s="108" t="str">
        <f t="shared" si="42"/>
        <v>Nguyễn Thị Thu Hằng</v>
      </c>
      <c r="P169" s="108">
        <f t="shared" si="43"/>
        <v>983839568</v>
      </c>
      <c r="Q169" s="110" t="str">
        <f t="shared" si="44"/>
        <v>Nguyễn Thị Diệu Hà</v>
      </c>
      <c r="R169" s="108">
        <f t="shared" si="45"/>
        <v>934479398</v>
      </c>
      <c r="S169" s="108">
        <f t="shared" si="46"/>
        <v>2438271485</v>
      </c>
      <c r="T169" s="110" t="str">
        <f t="shared" si="47"/>
        <v>c2ngoclam@longbien.edu.vn</v>
      </c>
      <c r="U169" s="110" t="str">
        <f t="shared" si="48"/>
        <v>Số 6 ngõ 370 Nguyễn Văn Cừ, Phường Bồ Đề, quận Long Biên, TP Hà Nội</v>
      </c>
      <c r="V169" s="110" t="str">
        <f t="shared" si="50"/>
        <v>Trường THCS Ngọc Lâm</v>
      </c>
      <c r="W169" s="110" t="str">
        <f t="shared" si="51"/>
        <v>Long Biên</v>
      </c>
      <c r="X169" s="110" t="str">
        <f t="shared" si="52"/>
        <v>Hà Nội</v>
      </c>
      <c r="Y169" s="107"/>
    </row>
    <row r="170" spans="1:25" s="109" customFormat="1" ht="15" customHeight="1" x14ac:dyDescent="0.2">
      <c r="A170" s="103">
        <v>159</v>
      </c>
      <c r="B170" s="104"/>
      <c r="C170" s="104"/>
      <c r="D170" s="105"/>
      <c r="E170" s="105"/>
      <c r="F170" s="105"/>
      <c r="G170" s="106"/>
      <c r="H170" s="107"/>
      <c r="I170" s="107"/>
      <c r="J170" s="107"/>
      <c r="K170" s="107" t="str">
        <f t="shared" si="39"/>
        <v>Trường THCS Ngọc Lâm</v>
      </c>
      <c r="L170" s="110" t="str">
        <f t="shared" si="49"/>
        <v>Trường THCS Ngọc Lâm</v>
      </c>
      <c r="M170" s="110" t="str">
        <f t="shared" si="40"/>
        <v>Ngô Hồng Giang</v>
      </c>
      <c r="N170" s="108">
        <f t="shared" si="41"/>
        <v>912338993</v>
      </c>
      <c r="O170" s="108" t="str">
        <f t="shared" si="42"/>
        <v>Nguyễn Thị Thu Hằng</v>
      </c>
      <c r="P170" s="108">
        <f t="shared" si="43"/>
        <v>983839568</v>
      </c>
      <c r="Q170" s="110" t="str">
        <f t="shared" si="44"/>
        <v>Nguyễn Thị Diệu Hà</v>
      </c>
      <c r="R170" s="108">
        <f t="shared" si="45"/>
        <v>934479398</v>
      </c>
      <c r="S170" s="108">
        <f t="shared" si="46"/>
        <v>2438271485</v>
      </c>
      <c r="T170" s="110" t="str">
        <f t="shared" si="47"/>
        <v>c2ngoclam@longbien.edu.vn</v>
      </c>
      <c r="U170" s="110" t="str">
        <f t="shared" si="48"/>
        <v>Số 6 ngõ 370 Nguyễn Văn Cừ, Phường Bồ Đề, quận Long Biên, TP Hà Nội</v>
      </c>
      <c r="V170" s="110" t="str">
        <f t="shared" si="50"/>
        <v>Trường THCS Ngọc Lâm</v>
      </c>
      <c r="W170" s="110" t="str">
        <f t="shared" si="51"/>
        <v>Long Biên</v>
      </c>
      <c r="X170" s="110" t="str">
        <f t="shared" si="52"/>
        <v>Hà Nội</v>
      </c>
      <c r="Y170" s="107"/>
    </row>
    <row r="171" spans="1:25" s="109" customFormat="1" ht="15" customHeight="1" x14ac:dyDescent="0.2">
      <c r="A171" s="103">
        <v>160</v>
      </c>
      <c r="B171" s="104"/>
      <c r="C171" s="104"/>
      <c r="D171" s="105"/>
      <c r="E171" s="105"/>
      <c r="F171" s="105"/>
      <c r="G171" s="106"/>
      <c r="H171" s="107"/>
      <c r="I171" s="107"/>
      <c r="J171" s="107"/>
      <c r="K171" s="107" t="str">
        <f t="shared" si="39"/>
        <v>Trường THCS Ngọc Lâm</v>
      </c>
      <c r="L171" s="110" t="str">
        <f t="shared" si="49"/>
        <v>Trường THCS Ngọc Lâm</v>
      </c>
      <c r="M171" s="110" t="str">
        <f t="shared" si="40"/>
        <v>Ngô Hồng Giang</v>
      </c>
      <c r="N171" s="108">
        <f t="shared" si="41"/>
        <v>912338993</v>
      </c>
      <c r="O171" s="108" t="str">
        <f t="shared" si="42"/>
        <v>Nguyễn Thị Thu Hằng</v>
      </c>
      <c r="P171" s="108">
        <f t="shared" si="43"/>
        <v>983839568</v>
      </c>
      <c r="Q171" s="110" t="str">
        <f t="shared" si="44"/>
        <v>Nguyễn Thị Diệu Hà</v>
      </c>
      <c r="R171" s="108">
        <f t="shared" si="45"/>
        <v>934479398</v>
      </c>
      <c r="S171" s="108">
        <f t="shared" si="46"/>
        <v>2438271485</v>
      </c>
      <c r="T171" s="110" t="str">
        <f t="shared" si="47"/>
        <v>c2ngoclam@longbien.edu.vn</v>
      </c>
      <c r="U171" s="110" t="str">
        <f t="shared" si="48"/>
        <v>Số 6 ngõ 370 Nguyễn Văn Cừ, Phường Bồ Đề, quận Long Biên, TP Hà Nội</v>
      </c>
      <c r="V171" s="110" t="str">
        <f t="shared" si="50"/>
        <v>Trường THCS Ngọc Lâm</v>
      </c>
      <c r="W171" s="110" t="str">
        <f t="shared" si="51"/>
        <v>Long Biên</v>
      </c>
      <c r="X171" s="110" t="str">
        <f t="shared" si="52"/>
        <v>Hà Nội</v>
      </c>
      <c r="Y171" s="107"/>
    </row>
    <row r="172" spans="1:25" s="109" customFormat="1" ht="15" customHeight="1" x14ac:dyDescent="0.2">
      <c r="A172" s="103">
        <v>161</v>
      </c>
      <c r="B172" s="104"/>
      <c r="C172" s="104"/>
      <c r="D172" s="105"/>
      <c r="E172" s="105"/>
      <c r="F172" s="105"/>
      <c r="G172" s="106"/>
      <c r="H172" s="107"/>
      <c r="I172" s="107"/>
      <c r="J172" s="107"/>
      <c r="K172" s="107" t="str">
        <f t="shared" si="39"/>
        <v>Trường THCS Ngọc Lâm</v>
      </c>
      <c r="L172" s="110" t="str">
        <f t="shared" si="49"/>
        <v>Trường THCS Ngọc Lâm</v>
      </c>
      <c r="M172" s="110" t="str">
        <f t="shared" si="40"/>
        <v>Ngô Hồng Giang</v>
      </c>
      <c r="N172" s="108">
        <f t="shared" si="41"/>
        <v>912338993</v>
      </c>
      <c r="O172" s="108" t="str">
        <f t="shared" si="42"/>
        <v>Nguyễn Thị Thu Hằng</v>
      </c>
      <c r="P172" s="108">
        <f t="shared" si="43"/>
        <v>983839568</v>
      </c>
      <c r="Q172" s="110" t="str">
        <f t="shared" si="44"/>
        <v>Nguyễn Thị Diệu Hà</v>
      </c>
      <c r="R172" s="108">
        <f t="shared" si="45"/>
        <v>934479398</v>
      </c>
      <c r="S172" s="108">
        <f t="shared" si="46"/>
        <v>2438271485</v>
      </c>
      <c r="T172" s="110" t="str">
        <f t="shared" si="47"/>
        <v>c2ngoclam@longbien.edu.vn</v>
      </c>
      <c r="U172" s="110" t="str">
        <f t="shared" si="48"/>
        <v>Số 6 ngõ 370 Nguyễn Văn Cừ, Phường Bồ Đề, quận Long Biên, TP Hà Nội</v>
      </c>
      <c r="V172" s="110" t="str">
        <f t="shared" si="50"/>
        <v>Trường THCS Ngọc Lâm</v>
      </c>
      <c r="W172" s="110" t="str">
        <f t="shared" si="51"/>
        <v>Long Biên</v>
      </c>
      <c r="X172" s="110" t="str">
        <f t="shared" si="52"/>
        <v>Hà Nội</v>
      </c>
      <c r="Y172" s="107"/>
    </row>
    <row r="173" spans="1:25" s="109" customFormat="1" ht="15" customHeight="1" x14ac:dyDescent="0.2">
      <c r="A173" s="103">
        <v>162</v>
      </c>
      <c r="B173" s="104"/>
      <c r="C173" s="104"/>
      <c r="D173" s="105"/>
      <c r="E173" s="105"/>
      <c r="F173" s="105"/>
      <c r="G173" s="106"/>
      <c r="H173" s="107"/>
      <c r="I173" s="107"/>
      <c r="J173" s="107"/>
      <c r="K173" s="107" t="str">
        <f t="shared" si="39"/>
        <v>Trường THCS Ngọc Lâm</v>
      </c>
      <c r="L173" s="110" t="str">
        <f t="shared" si="49"/>
        <v>Trường THCS Ngọc Lâm</v>
      </c>
      <c r="M173" s="110" t="str">
        <f t="shared" si="40"/>
        <v>Ngô Hồng Giang</v>
      </c>
      <c r="N173" s="108">
        <f t="shared" si="41"/>
        <v>912338993</v>
      </c>
      <c r="O173" s="108" t="str">
        <f t="shared" si="42"/>
        <v>Nguyễn Thị Thu Hằng</v>
      </c>
      <c r="P173" s="108">
        <f t="shared" si="43"/>
        <v>983839568</v>
      </c>
      <c r="Q173" s="110" t="str">
        <f t="shared" si="44"/>
        <v>Nguyễn Thị Diệu Hà</v>
      </c>
      <c r="R173" s="108">
        <f t="shared" si="45"/>
        <v>934479398</v>
      </c>
      <c r="S173" s="108">
        <f t="shared" si="46"/>
        <v>2438271485</v>
      </c>
      <c r="T173" s="110" t="str">
        <f t="shared" si="47"/>
        <v>c2ngoclam@longbien.edu.vn</v>
      </c>
      <c r="U173" s="110" t="str">
        <f t="shared" si="48"/>
        <v>Số 6 ngõ 370 Nguyễn Văn Cừ, Phường Bồ Đề, quận Long Biên, TP Hà Nội</v>
      </c>
      <c r="V173" s="110" t="str">
        <f t="shared" si="50"/>
        <v>Trường THCS Ngọc Lâm</v>
      </c>
      <c r="W173" s="110" t="str">
        <f t="shared" si="51"/>
        <v>Long Biên</v>
      </c>
      <c r="X173" s="110" t="str">
        <f t="shared" si="52"/>
        <v>Hà Nội</v>
      </c>
      <c r="Y173" s="107"/>
    </row>
    <row r="174" spans="1:25" s="109" customFormat="1" ht="15" customHeight="1" x14ac:dyDescent="0.2">
      <c r="A174" s="103">
        <v>163</v>
      </c>
      <c r="B174" s="104"/>
      <c r="C174" s="104"/>
      <c r="D174" s="105"/>
      <c r="E174" s="105"/>
      <c r="F174" s="105"/>
      <c r="G174" s="106"/>
      <c r="H174" s="107"/>
      <c r="I174" s="107"/>
      <c r="J174" s="107"/>
      <c r="K174" s="107" t="str">
        <f t="shared" si="39"/>
        <v>Trường THCS Ngọc Lâm</v>
      </c>
      <c r="L174" s="110" t="str">
        <f t="shared" si="49"/>
        <v>Trường THCS Ngọc Lâm</v>
      </c>
      <c r="M174" s="110" t="str">
        <f t="shared" si="40"/>
        <v>Ngô Hồng Giang</v>
      </c>
      <c r="N174" s="108">
        <f t="shared" si="41"/>
        <v>912338993</v>
      </c>
      <c r="O174" s="108" t="str">
        <f t="shared" si="42"/>
        <v>Nguyễn Thị Thu Hằng</v>
      </c>
      <c r="P174" s="108">
        <f t="shared" si="43"/>
        <v>983839568</v>
      </c>
      <c r="Q174" s="110" t="str">
        <f t="shared" si="44"/>
        <v>Nguyễn Thị Diệu Hà</v>
      </c>
      <c r="R174" s="108">
        <f t="shared" si="45"/>
        <v>934479398</v>
      </c>
      <c r="S174" s="108">
        <f t="shared" si="46"/>
        <v>2438271485</v>
      </c>
      <c r="T174" s="110" t="str">
        <f t="shared" si="47"/>
        <v>c2ngoclam@longbien.edu.vn</v>
      </c>
      <c r="U174" s="110" t="str">
        <f t="shared" si="48"/>
        <v>Số 6 ngõ 370 Nguyễn Văn Cừ, Phường Bồ Đề, quận Long Biên, TP Hà Nội</v>
      </c>
      <c r="V174" s="110" t="str">
        <f t="shared" si="50"/>
        <v>Trường THCS Ngọc Lâm</v>
      </c>
      <c r="W174" s="110" t="str">
        <f t="shared" si="51"/>
        <v>Long Biên</v>
      </c>
      <c r="X174" s="110" t="str">
        <f t="shared" si="52"/>
        <v>Hà Nội</v>
      </c>
      <c r="Y174" s="107"/>
    </row>
    <row r="175" spans="1:25" s="109" customFormat="1" ht="15" customHeight="1" x14ac:dyDescent="0.2">
      <c r="A175" s="103">
        <v>164</v>
      </c>
      <c r="B175" s="104"/>
      <c r="C175" s="104"/>
      <c r="D175" s="105"/>
      <c r="E175" s="105"/>
      <c r="F175" s="105"/>
      <c r="G175" s="106"/>
      <c r="H175" s="107"/>
      <c r="I175" s="107"/>
      <c r="J175" s="107"/>
      <c r="K175" s="107" t="str">
        <f t="shared" si="39"/>
        <v>Trường THCS Ngọc Lâm</v>
      </c>
      <c r="L175" s="110" t="str">
        <f t="shared" si="49"/>
        <v>Trường THCS Ngọc Lâm</v>
      </c>
      <c r="M175" s="110" t="str">
        <f t="shared" si="40"/>
        <v>Ngô Hồng Giang</v>
      </c>
      <c r="N175" s="108">
        <f t="shared" si="41"/>
        <v>912338993</v>
      </c>
      <c r="O175" s="108" t="str">
        <f t="shared" si="42"/>
        <v>Nguyễn Thị Thu Hằng</v>
      </c>
      <c r="P175" s="108">
        <f t="shared" si="43"/>
        <v>983839568</v>
      </c>
      <c r="Q175" s="110" t="str">
        <f t="shared" si="44"/>
        <v>Nguyễn Thị Diệu Hà</v>
      </c>
      <c r="R175" s="108">
        <f t="shared" si="45"/>
        <v>934479398</v>
      </c>
      <c r="S175" s="108">
        <f t="shared" si="46"/>
        <v>2438271485</v>
      </c>
      <c r="T175" s="110" t="str">
        <f t="shared" si="47"/>
        <v>c2ngoclam@longbien.edu.vn</v>
      </c>
      <c r="U175" s="110" t="str">
        <f t="shared" si="48"/>
        <v>Số 6 ngõ 370 Nguyễn Văn Cừ, Phường Bồ Đề, quận Long Biên, TP Hà Nội</v>
      </c>
      <c r="V175" s="110" t="str">
        <f t="shared" si="50"/>
        <v>Trường THCS Ngọc Lâm</v>
      </c>
      <c r="W175" s="110" t="str">
        <f t="shared" si="51"/>
        <v>Long Biên</v>
      </c>
      <c r="X175" s="110" t="str">
        <f t="shared" si="52"/>
        <v>Hà Nội</v>
      </c>
      <c r="Y175" s="107"/>
    </row>
    <row r="176" spans="1:25" s="109" customFormat="1" ht="15" customHeight="1" x14ac:dyDescent="0.2">
      <c r="A176" s="103">
        <v>165</v>
      </c>
      <c r="B176" s="104"/>
      <c r="C176" s="104"/>
      <c r="D176" s="105"/>
      <c r="E176" s="105"/>
      <c r="F176" s="105"/>
      <c r="G176" s="106"/>
      <c r="H176" s="107"/>
      <c r="I176" s="107"/>
      <c r="J176" s="107"/>
      <c r="K176" s="107" t="str">
        <f t="shared" si="39"/>
        <v>Trường THCS Ngọc Lâm</v>
      </c>
      <c r="L176" s="110" t="str">
        <f t="shared" ref="L176:L211" si="53">school</f>
        <v>Trường THCS Ngọc Lâm</v>
      </c>
      <c r="M176" s="110" t="str">
        <f t="shared" si="40"/>
        <v>Ngô Hồng Giang</v>
      </c>
      <c r="N176" s="108">
        <f t="shared" si="41"/>
        <v>912338993</v>
      </c>
      <c r="O176" s="108" t="str">
        <f t="shared" si="42"/>
        <v>Nguyễn Thị Thu Hằng</v>
      </c>
      <c r="P176" s="108">
        <f t="shared" si="43"/>
        <v>983839568</v>
      </c>
      <c r="Q176" s="110" t="str">
        <f t="shared" si="44"/>
        <v>Nguyễn Thị Diệu Hà</v>
      </c>
      <c r="R176" s="108">
        <f t="shared" si="45"/>
        <v>934479398</v>
      </c>
      <c r="S176" s="108">
        <f t="shared" si="46"/>
        <v>2438271485</v>
      </c>
      <c r="T176" s="110" t="str">
        <f t="shared" si="47"/>
        <v>c2ngoclam@longbien.edu.vn</v>
      </c>
      <c r="U176" s="110" t="str">
        <f t="shared" si="48"/>
        <v>Số 6 ngõ 370 Nguyễn Văn Cừ, Phường Bồ Đề, quận Long Biên, TP Hà Nội</v>
      </c>
      <c r="V176" s="110" t="str">
        <f t="shared" ref="V176:V211" si="54">Y$9</f>
        <v>Trường THCS Ngọc Lâm</v>
      </c>
      <c r="W176" s="110" t="str">
        <f t="shared" ref="W176:W211" si="55">district</f>
        <v>Long Biên</v>
      </c>
      <c r="X176" s="110" t="str">
        <f t="shared" ref="X176:X211" si="56">province</f>
        <v>Hà Nội</v>
      </c>
      <c r="Y176" s="107"/>
    </row>
    <row r="177" spans="1:25" s="109" customFormat="1" ht="15" customHeight="1" x14ac:dyDescent="0.2">
      <c r="A177" s="103">
        <v>166</v>
      </c>
      <c r="B177" s="104"/>
      <c r="C177" s="104"/>
      <c r="D177" s="105"/>
      <c r="E177" s="105"/>
      <c r="F177" s="105"/>
      <c r="G177" s="106"/>
      <c r="H177" s="107"/>
      <c r="I177" s="107"/>
      <c r="J177" s="107"/>
      <c r="K177" s="107" t="str">
        <f t="shared" si="39"/>
        <v>Trường THCS Ngọc Lâm</v>
      </c>
      <c r="L177" s="110" t="str">
        <f t="shared" si="53"/>
        <v>Trường THCS Ngọc Lâm</v>
      </c>
      <c r="M177" s="110" t="str">
        <f t="shared" si="40"/>
        <v>Ngô Hồng Giang</v>
      </c>
      <c r="N177" s="108">
        <f t="shared" si="41"/>
        <v>912338993</v>
      </c>
      <c r="O177" s="108" t="str">
        <f t="shared" si="42"/>
        <v>Nguyễn Thị Thu Hằng</v>
      </c>
      <c r="P177" s="108">
        <f t="shared" si="43"/>
        <v>983839568</v>
      </c>
      <c r="Q177" s="110" t="str">
        <f t="shared" si="44"/>
        <v>Nguyễn Thị Diệu Hà</v>
      </c>
      <c r="R177" s="108">
        <f t="shared" si="45"/>
        <v>934479398</v>
      </c>
      <c r="S177" s="108">
        <f t="shared" si="46"/>
        <v>2438271485</v>
      </c>
      <c r="T177" s="110" t="str">
        <f t="shared" si="47"/>
        <v>c2ngoclam@longbien.edu.vn</v>
      </c>
      <c r="U177" s="110" t="str">
        <f t="shared" si="48"/>
        <v>Số 6 ngõ 370 Nguyễn Văn Cừ, Phường Bồ Đề, quận Long Biên, TP Hà Nội</v>
      </c>
      <c r="V177" s="110" t="str">
        <f t="shared" si="54"/>
        <v>Trường THCS Ngọc Lâm</v>
      </c>
      <c r="W177" s="110" t="str">
        <f t="shared" si="55"/>
        <v>Long Biên</v>
      </c>
      <c r="X177" s="110" t="str">
        <f t="shared" si="56"/>
        <v>Hà Nội</v>
      </c>
      <c r="Y177" s="107"/>
    </row>
    <row r="178" spans="1:25" s="109" customFormat="1" ht="15" customHeight="1" x14ac:dyDescent="0.2">
      <c r="A178" s="103">
        <v>167</v>
      </c>
      <c r="B178" s="104"/>
      <c r="C178" s="104"/>
      <c r="D178" s="105"/>
      <c r="E178" s="105"/>
      <c r="F178" s="105"/>
      <c r="G178" s="106"/>
      <c r="H178" s="107"/>
      <c r="I178" s="107"/>
      <c r="J178" s="107"/>
      <c r="K178" s="107" t="str">
        <f t="shared" si="39"/>
        <v>Trường THCS Ngọc Lâm</v>
      </c>
      <c r="L178" s="110" t="str">
        <f t="shared" si="53"/>
        <v>Trường THCS Ngọc Lâm</v>
      </c>
      <c r="M178" s="110" t="str">
        <f t="shared" si="40"/>
        <v>Ngô Hồng Giang</v>
      </c>
      <c r="N178" s="108">
        <f t="shared" si="41"/>
        <v>912338993</v>
      </c>
      <c r="O178" s="108" t="str">
        <f t="shared" si="42"/>
        <v>Nguyễn Thị Thu Hằng</v>
      </c>
      <c r="P178" s="108">
        <f t="shared" si="43"/>
        <v>983839568</v>
      </c>
      <c r="Q178" s="110" t="str">
        <f t="shared" si="44"/>
        <v>Nguyễn Thị Diệu Hà</v>
      </c>
      <c r="R178" s="108">
        <f t="shared" si="45"/>
        <v>934479398</v>
      </c>
      <c r="S178" s="108">
        <f t="shared" si="46"/>
        <v>2438271485</v>
      </c>
      <c r="T178" s="110" t="str">
        <f t="shared" si="47"/>
        <v>c2ngoclam@longbien.edu.vn</v>
      </c>
      <c r="U178" s="110" t="str">
        <f t="shared" si="48"/>
        <v>Số 6 ngõ 370 Nguyễn Văn Cừ, Phường Bồ Đề, quận Long Biên, TP Hà Nội</v>
      </c>
      <c r="V178" s="110" t="str">
        <f t="shared" si="54"/>
        <v>Trường THCS Ngọc Lâm</v>
      </c>
      <c r="W178" s="110" t="str">
        <f t="shared" si="55"/>
        <v>Long Biên</v>
      </c>
      <c r="X178" s="110" t="str">
        <f t="shared" si="56"/>
        <v>Hà Nội</v>
      </c>
      <c r="Y178" s="107"/>
    </row>
    <row r="179" spans="1:25" s="109" customFormat="1" ht="15" customHeight="1" x14ac:dyDescent="0.2">
      <c r="A179" s="103">
        <v>168</v>
      </c>
      <c r="B179" s="104"/>
      <c r="C179" s="104"/>
      <c r="D179" s="105"/>
      <c r="E179" s="105"/>
      <c r="F179" s="105"/>
      <c r="G179" s="106"/>
      <c r="H179" s="107"/>
      <c r="I179" s="107"/>
      <c r="J179" s="107"/>
      <c r="K179" s="107" t="str">
        <f t="shared" si="39"/>
        <v>Trường THCS Ngọc Lâm</v>
      </c>
      <c r="L179" s="110" t="str">
        <f t="shared" si="53"/>
        <v>Trường THCS Ngọc Lâm</v>
      </c>
      <c r="M179" s="110" t="str">
        <f t="shared" si="40"/>
        <v>Ngô Hồng Giang</v>
      </c>
      <c r="N179" s="108">
        <f t="shared" si="41"/>
        <v>912338993</v>
      </c>
      <c r="O179" s="108" t="str">
        <f t="shared" si="42"/>
        <v>Nguyễn Thị Thu Hằng</v>
      </c>
      <c r="P179" s="108">
        <f t="shared" si="43"/>
        <v>983839568</v>
      </c>
      <c r="Q179" s="110" t="str">
        <f t="shared" si="44"/>
        <v>Nguyễn Thị Diệu Hà</v>
      </c>
      <c r="R179" s="108">
        <f t="shared" si="45"/>
        <v>934479398</v>
      </c>
      <c r="S179" s="108">
        <f t="shared" si="46"/>
        <v>2438271485</v>
      </c>
      <c r="T179" s="110" t="str">
        <f t="shared" si="47"/>
        <v>c2ngoclam@longbien.edu.vn</v>
      </c>
      <c r="U179" s="110" t="str">
        <f t="shared" si="48"/>
        <v>Số 6 ngõ 370 Nguyễn Văn Cừ, Phường Bồ Đề, quận Long Biên, TP Hà Nội</v>
      </c>
      <c r="V179" s="110" t="str">
        <f t="shared" si="54"/>
        <v>Trường THCS Ngọc Lâm</v>
      </c>
      <c r="W179" s="110" t="str">
        <f t="shared" si="55"/>
        <v>Long Biên</v>
      </c>
      <c r="X179" s="110" t="str">
        <f t="shared" si="56"/>
        <v>Hà Nội</v>
      </c>
      <c r="Y179" s="107"/>
    </row>
    <row r="180" spans="1:25" s="109" customFormat="1" ht="15" customHeight="1" x14ac:dyDescent="0.2">
      <c r="A180" s="103">
        <v>169</v>
      </c>
      <c r="B180" s="104"/>
      <c r="C180" s="104"/>
      <c r="D180" s="105"/>
      <c r="E180" s="105"/>
      <c r="F180" s="105"/>
      <c r="G180" s="106"/>
      <c r="H180" s="107"/>
      <c r="I180" s="107"/>
      <c r="J180" s="107"/>
      <c r="K180" s="107" t="str">
        <f t="shared" si="39"/>
        <v>Trường THCS Ngọc Lâm</v>
      </c>
      <c r="L180" s="110" t="str">
        <f t="shared" si="53"/>
        <v>Trường THCS Ngọc Lâm</v>
      </c>
      <c r="M180" s="110" t="str">
        <f t="shared" si="40"/>
        <v>Ngô Hồng Giang</v>
      </c>
      <c r="N180" s="108">
        <f t="shared" si="41"/>
        <v>912338993</v>
      </c>
      <c r="O180" s="108" t="str">
        <f t="shared" si="42"/>
        <v>Nguyễn Thị Thu Hằng</v>
      </c>
      <c r="P180" s="108">
        <f t="shared" si="43"/>
        <v>983839568</v>
      </c>
      <c r="Q180" s="110" t="str">
        <f t="shared" si="44"/>
        <v>Nguyễn Thị Diệu Hà</v>
      </c>
      <c r="R180" s="108">
        <f t="shared" si="45"/>
        <v>934479398</v>
      </c>
      <c r="S180" s="108">
        <f t="shared" si="46"/>
        <v>2438271485</v>
      </c>
      <c r="T180" s="110" t="str">
        <f t="shared" si="47"/>
        <v>c2ngoclam@longbien.edu.vn</v>
      </c>
      <c r="U180" s="110" t="str">
        <f t="shared" si="48"/>
        <v>Số 6 ngõ 370 Nguyễn Văn Cừ, Phường Bồ Đề, quận Long Biên, TP Hà Nội</v>
      </c>
      <c r="V180" s="110" t="str">
        <f t="shared" si="54"/>
        <v>Trường THCS Ngọc Lâm</v>
      </c>
      <c r="W180" s="110" t="str">
        <f t="shared" si="55"/>
        <v>Long Biên</v>
      </c>
      <c r="X180" s="110" t="str">
        <f t="shared" si="56"/>
        <v>Hà Nội</v>
      </c>
      <c r="Y180" s="107"/>
    </row>
    <row r="181" spans="1:25" s="109" customFormat="1" ht="15" customHeight="1" x14ac:dyDescent="0.2">
      <c r="A181" s="103">
        <v>170</v>
      </c>
      <c r="B181" s="104"/>
      <c r="C181" s="104"/>
      <c r="D181" s="105"/>
      <c r="E181" s="105"/>
      <c r="F181" s="105"/>
      <c r="G181" s="106"/>
      <c r="H181" s="107"/>
      <c r="I181" s="107"/>
      <c r="J181" s="107"/>
      <c r="K181" s="107" t="str">
        <f t="shared" si="39"/>
        <v>Trường THCS Ngọc Lâm</v>
      </c>
      <c r="L181" s="110" t="str">
        <f t="shared" si="53"/>
        <v>Trường THCS Ngọc Lâm</v>
      </c>
      <c r="M181" s="110" t="str">
        <f t="shared" si="40"/>
        <v>Ngô Hồng Giang</v>
      </c>
      <c r="N181" s="108">
        <f t="shared" si="41"/>
        <v>912338993</v>
      </c>
      <c r="O181" s="108" t="str">
        <f t="shared" si="42"/>
        <v>Nguyễn Thị Thu Hằng</v>
      </c>
      <c r="P181" s="108">
        <f t="shared" si="43"/>
        <v>983839568</v>
      </c>
      <c r="Q181" s="110" t="str">
        <f t="shared" si="44"/>
        <v>Nguyễn Thị Diệu Hà</v>
      </c>
      <c r="R181" s="108">
        <f t="shared" si="45"/>
        <v>934479398</v>
      </c>
      <c r="S181" s="108">
        <f t="shared" si="46"/>
        <v>2438271485</v>
      </c>
      <c r="T181" s="110" t="str">
        <f t="shared" si="47"/>
        <v>c2ngoclam@longbien.edu.vn</v>
      </c>
      <c r="U181" s="110" t="str">
        <f t="shared" si="48"/>
        <v>Số 6 ngõ 370 Nguyễn Văn Cừ, Phường Bồ Đề, quận Long Biên, TP Hà Nội</v>
      </c>
      <c r="V181" s="110" t="str">
        <f t="shared" si="54"/>
        <v>Trường THCS Ngọc Lâm</v>
      </c>
      <c r="W181" s="110" t="str">
        <f t="shared" si="55"/>
        <v>Long Biên</v>
      </c>
      <c r="X181" s="110" t="str">
        <f t="shared" si="56"/>
        <v>Hà Nội</v>
      </c>
      <c r="Y181" s="107"/>
    </row>
    <row r="182" spans="1:25" s="109" customFormat="1" ht="15" customHeight="1" x14ac:dyDescent="0.2">
      <c r="A182" s="103">
        <v>171</v>
      </c>
      <c r="B182" s="104"/>
      <c r="C182" s="104"/>
      <c r="D182" s="105"/>
      <c r="E182" s="105"/>
      <c r="F182" s="105"/>
      <c r="G182" s="106"/>
      <c r="H182" s="107"/>
      <c r="I182" s="107"/>
      <c r="J182" s="107"/>
      <c r="K182" s="107" t="str">
        <f t="shared" si="39"/>
        <v>Trường THCS Ngọc Lâm</v>
      </c>
      <c r="L182" s="110" t="str">
        <f t="shared" si="53"/>
        <v>Trường THCS Ngọc Lâm</v>
      </c>
      <c r="M182" s="110" t="str">
        <f t="shared" si="40"/>
        <v>Ngô Hồng Giang</v>
      </c>
      <c r="N182" s="108">
        <f t="shared" si="41"/>
        <v>912338993</v>
      </c>
      <c r="O182" s="108" t="str">
        <f t="shared" si="42"/>
        <v>Nguyễn Thị Thu Hằng</v>
      </c>
      <c r="P182" s="108">
        <f t="shared" si="43"/>
        <v>983839568</v>
      </c>
      <c r="Q182" s="110" t="str">
        <f t="shared" si="44"/>
        <v>Nguyễn Thị Diệu Hà</v>
      </c>
      <c r="R182" s="108">
        <f t="shared" si="45"/>
        <v>934479398</v>
      </c>
      <c r="S182" s="108">
        <f t="shared" si="46"/>
        <v>2438271485</v>
      </c>
      <c r="T182" s="110" t="str">
        <f t="shared" si="47"/>
        <v>c2ngoclam@longbien.edu.vn</v>
      </c>
      <c r="U182" s="110" t="str">
        <f t="shared" si="48"/>
        <v>Số 6 ngõ 370 Nguyễn Văn Cừ, Phường Bồ Đề, quận Long Biên, TP Hà Nội</v>
      </c>
      <c r="V182" s="110" t="str">
        <f t="shared" si="54"/>
        <v>Trường THCS Ngọc Lâm</v>
      </c>
      <c r="W182" s="110" t="str">
        <f t="shared" si="55"/>
        <v>Long Biên</v>
      </c>
      <c r="X182" s="110" t="str">
        <f t="shared" si="56"/>
        <v>Hà Nội</v>
      </c>
      <c r="Y182" s="107"/>
    </row>
    <row r="183" spans="1:25" s="109" customFormat="1" ht="15" customHeight="1" x14ac:dyDescent="0.2">
      <c r="A183" s="103">
        <v>172</v>
      </c>
      <c r="B183" s="104"/>
      <c r="C183" s="104"/>
      <c r="D183" s="105"/>
      <c r="E183" s="105"/>
      <c r="F183" s="105"/>
      <c r="G183" s="106"/>
      <c r="H183" s="107"/>
      <c r="I183" s="107"/>
      <c r="J183" s="107"/>
      <c r="K183" s="107" t="str">
        <f t="shared" si="39"/>
        <v>Trường THCS Ngọc Lâm</v>
      </c>
      <c r="L183" s="110" t="str">
        <f t="shared" si="53"/>
        <v>Trường THCS Ngọc Lâm</v>
      </c>
      <c r="M183" s="110" t="str">
        <f t="shared" si="40"/>
        <v>Ngô Hồng Giang</v>
      </c>
      <c r="N183" s="108">
        <f t="shared" si="41"/>
        <v>912338993</v>
      </c>
      <c r="O183" s="108" t="str">
        <f t="shared" si="42"/>
        <v>Nguyễn Thị Thu Hằng</v>
      </c>
      <c r="P183" s="108">
        <f t="shared" si="43"/>
        <v>983839568</v>
      </c>
      <c r="Q183" s="110" t="str">
        <f t="shared" si="44"/>
        <v>Nguyễn Thị Diệu Hà</v>
      </c>
      <c r="R183" s="108">
        <f t="shared" si="45"/>
        <v>934479398</v>
      </c>
      <c r="S183" s="108">
        <f t="shared" si="46"/>
        <v>2438271485</v>
      </c>
      <c r="T183" s="110" t="str">
        <f t="shared" si="47"/>
        <v>c2ngoclam@longbien.edu.vn</v>
      </c>
      <c r="U183" s="110" t="str">
        <f t="shared" si="48"/>
        <v>Số 6 ngõ 370 Nguyễn Văn Cừ, Phường Bồ Đề, quận Long Biên, TP Hà Nội</v>
      </c>
      <c r="V183" s="110" t="str">
        <f t="shared" si="54"/>
        <v>Trường THCS Ngọc Lâm</v>
      </c>
      <c r="W183" s="110" t="str">
        <f t="shared" si="55"/>
        <v>Long Biên</v>
      </c>
      <c r="X183" s="110" t="str">
        <f t="shared" si="56"/>
        <v>Hà Nội</v>
      </c>
      <c r="Y183" s="107"/>
    </row>
    <row r="184" spans="1:25" s="109" customFormat="1" ht="15" customHeight="1" x14ac:dyDescent="0.2">
      <c r="A184" s="103">
        <v>173</v>
      </c>
      <c r="B184" s="104"/>
      <c r="C184" s="104"/>
      <c r="D184" s="105"/>
      <c r="E184" s="105"/>
      <c r="F184" s="105"/>
      <c r="G184" s="106"/>
      <c r="H184" s="107"/>
      <c r="I184" s="107"/>
      <c r="J184" s="107"/>
      <c r="K184" s="107" t="str">
        <f t="shared" si="39"/>
        <v>Trường THCS Ngọc Lâm</v>
      </c>
      <c r="L184" s="110" t="str">
        <f t="shared" si="53"/>
        <v>Trường THCS Ngọc Lâm</v>
      </c>
      <c r="M184" s="110" t="str">
        <f t="shared" si="40"/>
        <v>Ngô Hồng Giang</v>
      </c>
      <c r="N184" s="108">
        <f t="shared" si="41"/>
        <v>912338993</v>
      </c>
      <c r="O184" s="108" t="str">
        <f t="shared" si="42"/>
        <v>Nguyễn Thị Thu Hằng</v>
      </c>
      <c r="P184" s="108">
        <f t="shared" si="43"/>
        <v>983839568</v>
      </c>
      <c r="Q184" s="110" t="str">
        <f t="shared" si="44"/>
        <v>Nguyễn Thị Diệu Hà</v>
      </c>
      <c r="R184" s="108">
        <f t="shared" si="45"/>
        <v>934479398</v>
      </c>
      <c r="S184" s="108">
        <f t="shared" si="46"/>
        <v>2438271485</v>
      </c>
      <c r="T184" s="110" t="str">
        <f t="shared" si="47"/>
        <v>c2ngoclam@longbien.edu.vn</v>
      </c>
      <c r="U184" s="110" t="str">
        <f t="shared" si="48"/>
        <v>Số 6 ngõ 370 Nguyễn Văn Cừ, Phường Bồ Đề, quận Long Biên, TP Hà Nội</v>
      </c>
      <c r="V184" s="110" t="str">
        <f t="shared" si="54"/>
        <v>Trường THCS Ngọc Lâm</v>
      </c>
      <c r="W184" s="110" t="str">
        <f t="shared" si="55"/>
        <v>Long Biên</v>
      </c>
      <c r="X184" s="110" t="str">
        <f t="shared" si="56"/>
        <v>Hà Nội</v>
      </c>
      <c r="Y184" s="107"/>
    </row>
    <row r="185" spans="1:25" s="109" customFormat="1" ht="15" customHeight="1" x14ac:dyDescent="0.2">
      <c r="A185" s="103">
        <v>174</v>
      </c>
      <c r="B185" s="104"/>
      <c r="C185" s="104"/>
      <c r="D185" s="105"/>
      <c r="E185" s="105"/>
      <c r="F185" s="105"/>
      <c r="G185" s="106"/>
      <c r="H185" s="107"/>
      <c r="I185" s="107"/>
      <c r="J185" s="107"/>
      <c r="K185" s="107" t="str">
        <f t="shared" si="39"/>
        <v>Trường THCS Ngọc Lâm</v>
      </c>
      <c r="L185" s="110" t="str">
        <f t="shared" si="53"/>
        <v>Trường THCS Ngọc Lâm</v>
      </c>
      <c r="M185" s="110" t="str">
        <f t="shared" si="40"/>
        <v>Ngô Hồng Giang</v>
      </c>
      <c r="N185" s="108">
        <f t="shared" si="41"/>
        <v>912338993</v>
      </c>
      <c r="O185" s="108" t="str">
        <f t="shared" si="42"/>
        <v>Nguyễn Thị Thu Hằng</v>
      </c>
      <c r="P185" s="108">
        <f t="shared" si="43"/>
        <v>983839568</v>
      </c>
      <c r="Q185" s="110" t="str">
        <f t="shared" si="44"/>
        <v>Nguyễn Thị Diệu Hà</v>
      </c>
      <c r="R185" s="108">
        <f t="shared" si="45"/>
        <v>934479398</v>
      </c>
      <c r="S185" s="108">
        <f t="shared" si="46"/>
        <v>2438271485</v>
      </c>
      <c r="T185" s="110" t="str">
        <f t="shared" si="47"/>
        <v>c2ngoclam@longbien.edu.vn</v>
      </c>
      <c r="U185" s="110" t="str">
        <f t="shared" si="48"/>
        <v>Số 6 ngõ 370 Nguyễn Văn Cừ, Phường Bồ Đề, quận Long Biên, TP Hà Nội</v>
      </c>
      <c r="V185" s="110" t="str">
        <f t="shared" si="54"/>
        <v>Trường THCS Ngọc Lâm</v>
      </c>
      <c r="W185" s="110" t="str">
        <f t="shared" si="55"/>
        <v>Long Biên</v>
      </c>
      <c r="X185" s="110" t="str">
        <f t="shared" si="56"/>
        <v>Hà Nội</v>
      </c>
      <c r="Y185" s="107"/>
    </row>
    <row r="186" spans="1:25" s="109" customFormat="1" ht="15" customHeight="1" x14ac:dyDescent="0.2">
      <c r="A186" s="103">
        <v>175</v>
      </c>
      <c r="B186" s="104"/>
      <c r="C186" s="104"/>
      <c r="D186" s="105"/>
      <c r="E186" s="105"/>
      <c r="F186" s="105"/>
      <c r="G186" s="106"/>
      <c r="H186" s="107"/>
      <c r="I186" s="107"/>
      <c r="J186" s="107"/>
      <c r="K186" s="107" t="str">
        <f t="shared" si="39"/>
        <v>Trường THCS Ngọc Lâm</v>
      </c>
      <c r="L186" s="110" t="str">
        <f t="shared" si="53"/>
        <v>Trường THCS Ngọc Lâm</v>
      </c>
      <c r="M186" s="110" t="str">
        <f t="shared" si="40"/>
        <v>Ngô Hồng Giang</v>
      </c>
      <c r="N186" s="108">
        <f t="shared" si="41"/>
        <v>912338993</v>
      </c>
      <c r="O186" s="108" t="str">
        <f t="shared" si="42"/>
        <v>Nguyễn Thị Thu Hằng</v>
      </c>
      <c r="P186" s="108">
        <f t="shared" si="43"/>
        <v>983839568</v>
      </c>
      <c r="Q186" s="110" t="str">
        <f t="shared" si="44"/>
        <v>Nguyễn Thị Diệu Hà</v>
      </c>
      <c r="R186" s="108">
        <f t="shared" si="45"/>
        <v>934479398</v>
      </c>
      <c r="S186" s="108">
        <f t="shared" si="46"/>
        <v>2438271485</v>
      </c>
      <c r="T186" s="110" t="str">
        <f t="shared" si="47"/>
        <v>c2ngoclam@longbien.edu.vn</v>
      </c>
      <c r="U186" s="110" t="str">
        <f t="shared" si="48"/>
        <v>Số 6 ngõ 370 Nguyễn Văn Cừ, Phường Bồ Đề, quận Long Biên, TP Hà Nội</v>
      </c>
      <c r="V186" s="110" t="str">
        <f t="shared" si="54"/>
        <v>Trường THCS Ngọc Lâm</v>
      </c>
      <c r="W186" s="110" t="str">
        <f t="shared" si="55"/>
        <v>Long Biên</v>
      </c>
      <c r="X186" s="110" t="str">
        <f t="shared" si="56"/>
        <v>Hà Nội</v>
      </c>
      <c r="Y186" s="107"/>
    </row>
    <row r="187" spans="1:25" s="109" customFormat="1" ht="15" customHeight="1" x14ac:dyDescent="0.2">
      <c r="A187" s="103">
        <v>176</v>
      </c>
      <c r="B187" s="104"/>
      <c r="C187" s="104"/>
      <c r="D187" s="105"/>
      <c r="E187" s="105"/>
      <c r="F187" s="105"/>
      <c r="G187" s="106"/>
      <c r="H187" s="107"/>
      <c r="I187" s="107"/>
      <c r="J187" s="107"/>
      <c r="K187" s="107" t="str">
        <f t="shared" si="39"/>
        <v>Trường THCS Ngọc Lâm</v>
      </c>
      <c r="L187" s="110" t="str">
        <f t="shared" si="53"/>
        <v>Trường THCS Ngọc Lâm</v>
      </c>
      <c r="M187" s="110" t="str">
        <f t="shared" si="40"/>
        <v>Ngô Hồng Giang</v>
      </c>
      <c r="N187" s="108">
        <f t="shared" si="41"/>
        <v>912338993</v>
      </c>
      <c r="O187" s="108" t="str">
        <f t="shared" si="42"/>
        <v>Nguyễn Thị Thu Hằng</v>
      </c>
      <c r="P187" s="108">
        <f t="shared" si="43"/>
        <v>983839568</v>
      </c>
      <c r="Q187" s="110" t="str">
        <f t="shared" si="44"/>
        <v>Nguyễn Thị Diệu Hà</v>
      </c>
      <c r="R187" s="108">
        <f t="shared" si="45"/>
        <v>934479398</v>
      </c>
      <c r="S187" s="108">
        <f t="shared" si="46"/>
        <v>2438271485</v>
      </c>
      <c r="T187" s="110" t="str">
        <f t="shared" si="47"/>
        <v>c2ngoclam@longbien.edu.vn</v>
      </c>
      <c r="U187" s="110" t="str">
        <f t="shared" si="48"/>
        <v>Số 6 ngõ 370 Nguyễn Văn Cừ, Phường Bồ Đề, quận Long Biên, TP Hà Nội</v>
      </c>
      <c r="V187" s="110" t="str">
        <f t="shared" si="54"/>
        <v>Trường THCS Ngọc Lâm</v>
      </c>
      <c r="W187" s="110" t="str">
        <f t="shared" si="55"/>
        <v>Long Biên</v>
      </c>
      <c r="X187" s="110" t="str">
        <f t="shared" si="56"/>
        <v>Hà Nội</v>
      </c>
      <c r="Y187" s="107"/>
    </row>
    <row r="188" spans="1:25" s="109" customFormat="1" ht="15" customHeight="1" x14ac:dyDescent="0.2">
      <c r="A188" s="103">
        <v>177</v>
      </c>
      <c r="B188" s="104"/>
      <c r="C188" s="104"/>
      <c r="D188" s="105"/>
      <c r="E188" s="105"/>
      <c r="F188" s="105"/>
      <c r="G188" s="106"/>
      <c r="H188" s="107"/>
      <c r="I188" s="107"/>
      <c r="J188" s="107"/>
      <c r="K188" s="107" t="str">
        <f t="shared" si="39"/>
        <v>Trường THCS Ngọc Lâm</v>
      </c>
      <c r="L188" s="110" t="str">
        <f t="shared" si="53"/>
        <v>Trường THCS Ngọc Lâm</v>
      </c>
      <c r="M188" s="110" t="str">
        <f t="shared" si="40"/>
        <v>Ngô Hồng Giang</v>
      </c>
      <c r="N188" s="108">
        <f t="shared" si="41"/>
        <v>912338993</v>
      </c>
      <c r="O188" s="108" t="str">
        <f t="shared" si="42"/>
        <v>Nguyễn Thị Thu Hằng</v>
      </c>
      <c r="P188" s="108">
        <f t="shared" si="43"/>
        <v>983839568</v>
      </c>
      <c r="Q188" s="110" t="str">
        <f t="shared" si="44"/>
        <v>Nguyễn Thị Diệu Hà</v>
      </c>
      <c r="R188" s="108">
        <f t="shared" si="45"/>
        <v>934479398</v>
      </c>
      <c r="S188" s="108">
        <f t="shared" si="46"/>
        <v>2438271485</v>
      </c>
      <c r="T188" s="110" t="str">
        <f t="shared" si="47"/>
        <v>c2ngoclam@longbien.edu.vn</v>
      </c>
      <c r="U188" s="110" t="str">
        <f t="shared" si="48"/>
        <v>Số 6 ngõ 370 Nguyễn Văn Cừ, Phường Bồ Đề, quận Long Biên, TP Hà Nội</v>
      </c>
      <c r="V188" s="110" t="str">
        <f t="shared" si="54"/>
        <v>Trường THCS Ngọc Lâm</v>
      </c>
      <c r="W188" s="110" t="str">
        <f t="shared" si="55"/>
        <v>Long Biên</v>
      </c>
      <c r="X188" s="110" t="str">
        <f t="shared" si="56"/>
        <v>Hà Nội</v>
      </c>
      <c r="Y188" s="107"/>
    </row>
    <row r="189" spans="1:25" s="109" customFormat="1" ht="15" customHeight="1" x14ac:dyDescent="0.2">
      <c r="A189" s="103">
        <v>178</v>
      </c>
      <c r="B189" s="104"/>
      <c r="C189" s="104"/>
      <c r="D189" s="105"/>
      <c r="E189" s="105"/>
      <c r="F189" s="105"/>
      <c r="G189" s="106"/>
      <c r="H189" s="107"/>
      <c r="I189" s="107"/>
      <c r="J189" s="107"/>
      <c r="K189" s="107" t="str">
        <f t="shared" si="39"/>
        <v>Trường THCS Ngọc Lâm</v>
      </c>
      <c r="L189" s="110" t="str">
        <f t="shared" si="53"/>
        <v>Trường THCS Ngọc Lâm</v>
      </c>
      <c r="M189" s="110" t="str">
        <f t="shared" si="40"/>
        <v>Ngô Hồng Giang</v>
      </c>
      <c r="N189" s="108">
        <f t="shared" si="41"/>
        <v>912338993</v>
      </c>
      <c r="O189" s="108" t="str">
        <f t="shared" si="42"/>
        <v>Nguyễn Thị Thu Hằng</v>
      </c>
      <c r="P189" s="108">
        <f t="shared" si="43"/>
        <v>983839568</v>
      </c>
      <c r="Q189" s="110" t="str">
        <f t="shared" si="44"/>
        <v>Nguyễn Thị Diệu Hà</v>
      </c>
      <c r="R189" s="108">
        <f t="shared" si="45"/>
        <v>934479398</v>
      </c>
      <c r="S189" s="108">
        <f t="shared" si="46"/>
        <v>2438271485</v>
      </c>
      <c r="T189" s="110" t="str">
        <f t="shared" si="47"/>
        <v>c2ngoclam@longbien.edu.vn</v>
      </c>
      <c r="U189" s="110" t="str">
        <f t="shared" si="48"/>
        <v>Số 6 ngõ 370 Nguyễn Văn Cừ, Phường Bồ Đề, quận Long Biên, TP Hà Nội</v>
      </c>
      <c r="V189" s="110" t="str">
        <f t="shared" si="54"/>
        <v>Trường THCS Ngọc Lâm</v>
      </c>
      <c r="W189" s="110" t="str">
        <f t="shared" si="55"/>
        <v>Long Biên</v>
      </c>
      <c r="X189" s="110" t="str">
        <f t="shared" si="56"/>
        <v>Hà Nội</v>
      </c>
      <c r="Y189" s="107"/>
    </row>
    <row r="190" spans="1:25" s="109" customFormat="1" ht="15" customHeight="1" x14ac:dyDescent="0.2">
      <c r="A190" s="103">
        <v>179</v>
      </c>
      <c r="B190" s="104"/>
      <c r="C190" s="104"/>
      <c r="D190" s="105"/>
      <c r="E190" s="105"/>
      <c r="F190" s="105"/>
      <c r="G190" s="106"/>
      <c r="H190" s="107"/>
      <c r="I190" s="107"/>
      <c r="J190" s="107"/>
      <c r="K190" s="107" t="str">
        <f t="shared" si="39"/>
        <v>Trường THCS Ngọc Lâm</v>
      </c>
      <c r="L190" s="110" t="str">
        <f t="shared" si="53"/>
        <v>Trường THCS Ngọc Lâm</v>
      </c>
      <c r="M190" s="110" t="str">
        <f t="shared" si="40"/>
        <v>Ngô Hồng Giang</v>
      </c>
      <c r="N190" s="108">
        <f t="shared" si="41"/>
        <v>912338993</v>
      </c>
      <c r="O190" s="108" t="str">
        <f t="shared" si="42"/>
        <v>Nguyễn Thị Thu Hằng</v>
      </c>
      <c r="P190" s="108">
        <f t="shared" si="43"/>
        <v>983839568</v>
      </c>
      <c r="Q190" s="110" t="str">
        <f t="shared" si="44"/>
        <v>Nguyễn Thị Diệu Hà</v>
      </c>
      <c r="R190" s="108">
        <f t="shared" si="45"/>
        <v>934479398</v>
      </c>
      <c r="S190" s="108">
        <f t="shared" si="46"/>
        <v>2438271485</v>
      </c>
      <c r="T190" s="110" t="str">
        <f t="shared" si="47"/>
        <v>c2ngoclam@longbien.edu.vn</v>
      </c>
      <c r="U190" s="110" t="str">
        <f t="shared" si="48"/>
        <v>Số 6 ngõ 370 Nguyễn Văn Cừ, Phường Bồ Đề, quận Long Biên, TP Hà Nội</v>
      </c>
      <c r="V190" s="110" t="str">
        <f t="shared" si="54"/>
        <v>Trường THCS Ngọc Lâm</v>
      </c>
      <c r="W190" s="110" t="str">
        <f t="shared" si="55"/>
        <v>Long Biên</v>
      </c>
      <c r="X190" s="110" t="str">
        <f t="shared" si="56"/>
        <v>Hà Nội</v>
      </c>
      <c r="Y190" s="107"/>
    </row>
    <row r="191" spans="1:25" s="109" customFormat="1" ht="15" customHeight="1" x14ac:dyDescent="0.2">
      <c r="A191" s="103">
        <v>180</v>
      </c>
      <c r="B191" s="104"/>
      <c r="C191" s="104"/>
      <c r="D191" s="105"/>
      <c r="E191" s="105"/>
      <c r="F191" s="105"/>
      <c r="G191" s="106"/>
      <c r="H191" s="107"/>
      <c r="I191" s="107"/>
      <c r="J191" s="107"/>
      <c r="K191" s="107" t="str">
        <f t="shared" si="39"/>
        <v>Trường THCS Ngọc Lâm</v>
      </c>
      <c r="L191" s="110" t="str">
        <f t="shared" si="53"/>
        <v>Trường THCS Ngọc Lâm</v>
      </c>
      <c r="M191" s="110" t="str">
        <f t="shared" si="40"/>
        <v>Ngô Hồng Giang</v>
      </c>
      <c r="N191" s="108">
        <f t="shared" si="41"/>
        <v>912338993</v>
      </c>
      <c r="O191" s="108" t="str">
        <f t="shared" si="42"/>
        <v>Nguyễn Thị Thu Hằng</v>
      </c>
      <c r="P191" s="108">
        <f t="shared" si="43"/>
        <v>983839568</v>
      </c>
      <c r="Q191" s="110" t="str">
        <f t="shared" si="44"/>
        <v>Nguyễn Thị Diệu Hà</v>
      </c>
      <c r="R191" s="108">
        <f t="shared" si="45"/>
        <v>934479398</v>
      </c>
      <c r="S191" s="108">
        <f t="shared" si="46"/>
        <v>2438271485</v>
      </c>
      <c r="T191" s="110" t="str">
        <f t="shared" si="47"/>
        <v>c2ngoclam@longbien.edu.vn</v>
      </c>
      <c r="U191" s="110" t="str">
        <f t="shared" si="48"/>
        <v>Số 6 ngõ 370 Nguyễn Văn Cừ, Phường Bồ Đề, quận Long Biên, TP Hà Nội</v>
      </c>
      <c r="V191" s="110" t="str">
        <f t="shared" si="54"/>
        <v>Trường THCS Ngọc Lâm</v>
      </c>
      <c r="W191" s="110" t="str">
        <f t="shared" si="55"/>
        <v>Long Biên</v>
      </c>
      <c r="X191" s="110" t="str">
        <f t="shared" si="56"/>
        <v>Hà Nội</v>
      </c>
      <c r="Y191" s="107"/>
    </row>
    <row r="192" spans="1:25" s="109" customFormat="1" ht="15" customHeight="1" x14ac:dyDescent="0.2">
      <c r="A192" s="103">
        <v>181</v>
      </c>
      <c r="B192" s="104"/>
      <c r="C192" s="104"/>
      <c r="D192" s="105"/>
      <c r="E192" s="105"/>
      <c r="F192" s="105"/>
      <c r="G192" s="106"/>
      <c r="H192" s="107"/>
      <c r="I192" s="107"/>
      <c r="J192" s="107"/>
      <c r="K192" s="107" t="str">
        <f t="shared" si="39"/>
        <v>Trường THCS Ngọc Lâm</v>
      </c>
      <c r="L192" s="110" t="str">
        <f t="shared" si="53"/>
        <v>Trường THCS Ngọc Lâm</v>
      </c>
      <c r="M192" s="110" t="str">
        <f t="shared" si="40"/>
        <v>Ngô Hồng Giang</v>
      </c>
      <c r="N192" s="108">
        <f t="shared" si="41"/>
        <v>912338993</v>
      </c>
      <c r="O192" s="108" t="str">
        <f t="shared" si="42"/>
        <v>Nguyễn Thị Thu Hằng</v>
      </c>
      <c r="P192" s="108">
        <f t="shared" si="43"/>
        <v>983839568</v>
      </c>
      <c r="Q192" s="110" t="str">
        <f t="shared" si="44"/>
        <v>Nguyễn Thị Diệu Hà</v>
      </c>
      <c r="R192" s="108">
        <f t="shared" si="45"/>
        <v>934479398</v>
      </c>
      <c r="S192" s="108">
        <f t="shared" si="46"/>
        <v>2438271485</v>
      </c>
      <c r="T192" s="110" t="str">
        <f t="shared" si="47"/>
        <v>c2ngoclam@longbien.edu.vn</v>
      </c>
      <c r="U192" s="110" t="str">
        <f t="shared" si="48"/>
        <v>Số 6 ngõ 370 Nguyễn Văn Cừ, Phường Bồ Đề, quận Long Biên, TP Hà Nội</v>
      </c>
      <c r="V192" s="110" t="str">
        <f t="shared" si="54"/>
        <v>Trường THCS Ngọc Lâm</v>
      </c>
      <c r="W192" s="110" t="str">
        <f t="shared" si="55"/>
        <v>Long Biên</v>
      </c>
      <c r="X192" s="110" t="str">
        <f t="shared" si="56"/>
        <v>Hà Nội</v>
      </c>
      <c r="Y192" s="107"/>
    </row>
    <row r="193" spans="1:25" s="109" customFormat="1" ht="15" customHeight="1" x14ac:dyDescent="0.2">
      <c r="A193" s="103">
        <v>182</v>
      </c>
      <c r="B193" s="104"/>
      <c r="C193" s="104"/>
      <c r="D193" s="105"/>
      <c r="E193" s="105"/>
      <c r="F193" s="105"/>
      <c r="G193" s="106"/>
      <c r="H193" s="107"/>
      <c r="I193" s="107"/>
      <c r="J193" s="107"/>
      <c r="K193" s="107" t="str">
        <f t="shared" si="39"/>
        <v>Trường THCS Ngọc Lâm</v>
      </c>
      <c r="L193" s="110" t="str">
        <f t="shared" si="53"/>
        <v>Trường THCS Ngọc Lâm</v>
      </c>
      <c r="M193" s="110" t="str">
        <f t="shared" si="40"/>
        <v>Ngô Hồng Giang</v>
      </c>
      <c r="N193" s="108">
        <f t="shared" si="41"/>
        <v>912338993</v>
      </c>
      <c r="O193" s="108" t="str">
        <f t="shared" si="42"/>
        <v>Nguyễn Thị Thu Hằng</v>
      </c>
      <c r="P193" s="108">
        <f t="shared" si="43"/>
        <v>983839568</v>
      </c>
      <c r="Q193" s="110" t="str">
        <f t="shared" si="44"/>
        <v>Nguyễn Thị Diệu Hà</v>
      </c>
      <c r="R193" s="108">
        <f t="shared" si="45"/>
        <v>934479398</v>
      </c>
      <c r="S193" s="108">
        <f t="shared" si="46"/>
        <v>2438271485</v>
      </c>
      <c r="T193" s="110" t="str">
        <f t="shared" si="47"/>
        <v>c2ngoclam@longbien.edu.vn</v>
      </c>
      <c r="U193" s="110" t="str">
        <f t="shared" si="48"/>
        <v>Số 6 ngõ 370 Nguyễn Văn Cừ, Phường Bồ Đề, quận Long Biên, TP Hà Nội</v>
      </c>
      <c r="V193" s="110" t="str">
        <f t="shared" si="54"/>
        <v>Trường THCS Ngọc Lâm</v>
      </c>
      <c r="W193" s="110" t="str">
        <f t="shared" si="55"/>
        <v>Long Biên</v>
      </c>
      <c r="X193" s="110" t="str">
        <f t="shared" si="56"/>
        <v>Hà Nội</v>
      </c>
      <c r="Y193" s="107"/>
    </row>
    <row r="194" spans="1:25" s="109" customFormat="1" ht="15" customHeight="1" x14ac:dyDescent="0.2">
      <c r="A194" s="103">
        <v>183</v>
      </c>
      <c r="B194" s="104"/>
      <c r="C194" s="104"/>
      <c r="D194" s="105"/>
      <c r="E194" s="105"/>
      <c r="F194" s="105"/>
      <c r="G194" s="106"/>
      <c r="H194" s="107"/>
      <c r="I194" s="107"/>
      <c r="J194" s="107"/>
      <c r="K194" s="107" t="str">
        <f t="shared" si="39"/>
        <v>Trường THCS Ngọc Lâm</v>
      </c>
      <c r="L194" s="110" t="str">
        <f t="shared" si="53"/>
        <v>Trường THCS Ngọc Lâm</v>
      </c>
      <c r="M194" s="110" t="str">
        <f t="shared" si="40"/>
        <v>Ngô Hồng Giang</v>
      </c>
      <c r="N194" s="108">
        <f t="shared" si="41"/>
        <v>912338993</v>
      </c>
      <c r="O194" s="108" t="str">
        <f t="shared" si="42"/>
        <v>Nguyễn Thị Thu Hằng</v>
      </c>
      <c r="P194" s="108">
        <f t="shared" si="43"/>
        <v>983839568</v>
      </c>
      <c r="Q194" s="110" t="str">
        <f t="shared" si="44"/>
        <v>Nguyễn Thị Diệu Hà</v>
      </c>
      <c r="R194" s="108">
        <f t="shared" si="45"/>
        <v>934479398</v>
      </c>
      <c r="S194" s="108">
        <f t="shared" si="46"/>
        <v>2438271485</v>
      </c>
      <c r="T194" s="110" t="str">
        <f t="shared" si="47"/>
        <v>c2ngoclam@longbien.edu.vn</v>
      </c>
      <c r="U194" s="110" t="str">
        <f t="shared" si="48"/>
        <v>Số 6 ngõ 370 Nguyễn Văn Cừ, Phường Bồ Đề, quận Long Biên, TP Hà Nội</v>
      </c>
      <c r="V194" s="110" t="str">
        <f t="shared" si="54"/>
        <v>Trường THCS Ngọc Lâm</v>
      </c>
      <c r="W194" s="110" t="str">
        <f t="shared" si="55"/>
        <v>Long Biên</v>
      </c>
      <c r="X194" s="110" t="str">
        <f t="shared" si="56"/>
        <v>Hà Nội</v>
      </c>
      <c r="Y194" s="107"/>
    </row>
    <row r="195" spans="1:25" s="109" customFormat="1" ht="15" customHeight="1" x14ac:dyDescent="0.2">
      <c r="A195" s="103">
        <v>184</v>
      </c>
      <c r="B195" s="104"/>
      <c r="C195" s="104"/>
      <c r="D195" s="105"/>
      <c r="E195" s="105"/>
      <c r="F195" s="105"/>
      <c r="G195" s="106"/>
      <c r="H195" s="107"/>
      <c r="I195" s="107"/>
      <c r="J195" s="107"/>
      <c r="K195" s="107" t="str">
        <f t="shared" si="39"/>
        <v>Trường THCS Ngọc Lâm</v>
      </c>
      <c r="L195" s="110" t="str">
        <f t="shared" si="53"/>
        <v>Trường THCS Ngọc Lâm</v>
      </c>
      <c r="M195" s="110" t="str">
        <f t="shared" si="40"/>
        <v>Ngô Hồng Giang</v>
      </c>
      <c r="N195" s="108">
        <f t="shared" si="41"/>
        <v>912338993</v>
      </c>
      <c r="O195" s="108" t="str">
        <f t="shared" si="42"/>
        <v>Nguyễn Thị Thu Hằng</v>
      </c>
      <c r="P195" s="108">
        <f t="shared" si="43"/>
        <v>983839568</v>
      </c>
      <c r="Q195" s="110" t="str">
        <f t="shared" si="44"/>
        <v>Nguyễn Thị Diệu Hà</v>
      </c>
      <c r="R195" s="108">
        <f t="shared" si="45"/>
        <v>934479398</v>
      </c>
      <c r="S195" s="108">
        <f t="shared" si="46"/>
        <v>2438271485</v>
      </c>
      <c r="T195" s="110" t="str">
        <f t="shared" si="47"/>
        <v>c2ngoclam@longbien.edu.vn</v>
      </c>
      <c r="U195" s="110" t="str">
        <f t="shared" si="48"/>
        <v>Số 6 ngõ 370 Nguyễn Văn Cừ, Phường Bồ Đề, quận Long Biên, TP Hà Nội</v>
      </c>
      <c r="V195" s="110" t="str">
        <f t="shared" si="54"/>
        <v>Trường THCS Ngọc Lâm</v>
      </c>
      <c r="W195" s="110" t="str">
        <f t="shared" si="55"/>
        <v>Long Biên</v>
      </c>
      <c r="X195" s="110" t="str">
        <f t="shared" si="56"/>
        <v>Hà Nội</v>
      </c>
      <c r="Y195" s="107"/>
    </row>
    <row r="196" spans="1:25" s="109" customFormat="1" ht="15" customHeight="1" x14ac:dyDescent="0.2">
      <c r="A196" s="103">
        <v>185</v>
      </c>
      <c r="B196" s="104"/>
      <c r="C196" s="104"/>
      <c r="D196" s="105"/>
      <c r="E196" s="105"/>
      <c r="F196" s="105"/>
      <c r="G196" s="106"/>
      <c r="H196" s="107"/>
      <c r="I196" s="107"/>
      <c r="J196" s="107"/>
      <c r="K196" s="107" t="str">
        <f t="shared" si="39"/>
        <v>Trường THCS Ngọc Lâm</v>
      </c>
      <c r="L196" s="110" t="str">
        <f t="shared" si="53"/>
        <v>Trường THCS Ngọc Lâm</v>
      </c>
      <c r="M196" s="110" t="str">
        <f t="shared" si="40"/>
        <v>Ngô Hồng Giang</v>
      </c>
      <c r="N196" s="108">
        <f t="shared" si="41"/>
        <v>912338993</v>
      </c>
      <c r="O196" s="108" t="str">
        <f t="shared" si="42"/>
        <v>Nguyễn Thị Thu Hằng</v>
      </c>
      <c r="P196" s="108">
        <f t="shared" si="43"/>
        <v>983839568</v>
      </c>
      <c r="Q196" s="110" t="str">
        <f t="shared" si="44"/>
        <v>Nguyễn Thị Diệu Hà</v>
      </c>
      <c r="R196" s="108">
        <f t="shared" si="45"/>
        <v>934479398</v>
      </c>
      <c r="S196" s="108">
        <f t="shared" si="46"/>
        <v>2438271485</v>
      </c>
      <c r="T196" s="110" t="str">
        <f t="shared" si="47"/>
        <v>c2ngoclam@longbien.edu.vn</v>
      </c>
      <c r="U196" s="110" t="str">
        <f t="shared" si="48"/>
        <v>Số 6 ngõ 370 Nguyễn Văn Cừ, Phường Bồ Đề, quận Long Biên, TP Hà Nội</v>
      </c>
      <c r="V196" s="110" t="str">
        <f t="shared" si="54"/>
        <v>Trường THCS Ngọc Lâm</v>
      </c>
      <c r="W196" s="110" t="str">
        <f t="shared" si="55"/>
        <v>Long Biên</v>
      </c>
      <c r="X196" s="110" t="str">
        <f t="shared" si="56"/>
        <v>Hà Nội</v>
      </c>
      <c r="Y196" s="107"/>
    </row>
    <row r="197" spans="1:25" s="109" customFormat="1" ht="15" customHeight="1" x14ac:dyDescent="0.2">
      <c r="A197" s="103">
        <v>186</v>
      </c>
      <c r="B197" s="104"/>
      <c r="C197" s="104"/>
      <c r="D197" s="105"/>
      <c r="E197" s="105"/>
      <c r="F197" s="105"/>
      <c r="G197" s="106"/>
      <c r="H197" s="107"/>
      <c r="I197" s="107"/>
      <c r="J197" s="107"/>
      <c r="K197" s="107" t="str">
        <f t="shared" si="39"/>
        <v>Trường THCS Ngọc Lâm</v>
      </c>
      <c r="L197" s="110" t="str">
        <f t="shared" si="53"/>
        <v>Trường THCS Ngọc Lâm</v>
      </c>
      <c r="M197" s="110" t="str">
        <f t="shared" si="40"/>
        <v>Ngô Hồng Giang</v>
      </c>
      <c r="N197" s="108">
        <f t="shared" si="41"/>
        <v>912338993</v>
      </c>
      <c r="O197" s="108" t="str">
        <f t="shared" si="42"/>
        <v>Nguyễn Thị Thu Hằng</v>
      </c>
      <c r="P197" s="108">
        <f t="shared" si="43"/>
        <v>983839568</v>
      </c>
      <c r="Q197" s="110" t="str">
        <f t="shared" si="44"/>
        <v>Nguyễn Thị Diệu Hà</v>
      </c>
      <c r="R197" s="108">
        <f t="shared" si="45"/>
        <v>934479398</v>
      </c>
      <c r="S197" s="108">
        <f t="shared" si="46"/>
        <v>2438271485</v>
      </c>
      <c r="T197" s="110" t="str">
        <f t="shared" si="47"/>
        <v>c2ngoclam@longbien.edu.vn</v>
      </c>
      <c r="U197" s="110" t="str">
        <f t="shared" si="48"/>
        <v>Số 6 ngõ 370 Nguyễn Văn Cừ, Phường Bồ Đề, quận Long Biên, TP Hà Nội</v>
      </c>
      <c r="V197" s="110" t="str">
        <f t="shared" si="54"/>
        <v>Trường THCS Ngọc Lâm</v>
      </c>
      <c r="W197" s="110" t="str">
        <f t="shared" si="55"/>
        <v>Long Biên</v>
      </c>
      <c r="X197" s="110" t="str">
        <f t="shared" si="56"/>
        <v>Hà Nội</v>
      </c>
      <c r="Y197" s="107"/>
    </row>
    <row r="198" spans="1:25" s="109" customFormat="1" ht="15" customHeight="1" x14ac:dyDescent="0.2">
      <c r="A198" s="103">
        <v>187</v>
      </c>
      <c r="B198" s="104"/>
      <c r="C198" s="104"/>
      <c r="D198" s="105"/>
      <c r="E198" s="105"/>
      <c r="F198" s="105"/>
      <c r="G198" s="106"/>
      <c r="H198" s="107"/>
      <c r="I198" s="107"/>
      <c r="J198" s="107"/>
      <c r="K198" s="107" t="str">
        <f t="shared" si="39"/>
        <v>Trường THCS Ngọc Lâm</v>
      </c>
      <c r="L198" s="110" t="str">
        <f t="shared" si="53"/>
        <v>Trường THCS Ngọc Lâm</v>
      </c>
      <c r="M198" s="110" t="str">
        <f t="shared" si="40"/>
        <v>Ngô Hồng Giang</v>
      </c>
      <c r="N198" s="108">
        <f t="shared" si="41"/>
        <v>912338993</v>
      </c>
      <c r="O198" s="108" t="str">
        <f t="shared" si="42"/>
        <v>Nguyễn Thị Thu Hằng</v>
      </c>
      <c r="P198" s="108">
        <f t="shared" si="43"/>
        <v>983839568</v>
      </c>
      <c r="Q198" s="110" t="str">
        <f t="shared" si="44"/>
        <v>Nguyễn Thị Diệu Hà</v>
      </c>
      <c r="R198" s="108">
        <f t="shared" si="45"/>
        <v>934479398</v>
      </c>
      <c r="S198" s="108">
        <f t="shared" si="46"/>
        <v>2438271485</v>
      </c>
      <c r="T198" s="110" t="str">
        <f t="shared" si="47"/>
        <v>c2ngoclam@longbien.edu.vn</v>
      </c>
      <c r="U198" s="110" t="str">
        <f t="shared" si="48"/>
        <v>Số 6 ngõ 370 Nguyễn Văn Cừ, Phường Bồ Đề, quận Long Biên, TP Hà Nội</v>
      </c>
      <c r="V198" s="110" t="str">
        <f t="shared" si="54"/>
        <v>Trường THCS Ngọc Lâm</v>
      </c>
      <c r="W198" s="110" t="str">
        <f t="shared" si="55"/>
        <v>Long Biên</v>
      </c>
      <c r="X198" s="110" t="str">
        <f t="shared" si="56"/>
        <v>Hà Nội</v>
      </c>
      <c r="Y198" s="107"/>
    </row>
    <row r="199" spans="1:25" s="109" customFormat="1" ht="15" customHeight="1" x14ac:dyDescent="0.2">
      <c r="A199" s="103">
        <v>188</v>
      </c>
      <c r="B199" s="104"/>
      <c r="C199" s="104"/>
      <c r="D199" s="105"/>
      <c r="E199" s="105"/>
      <c r="F199" s="105"/>
      <c r="G199" s="106"/>
      <c r="H199" s="107"/>
      <c r="I199" s="107"/>
      <c r="J199" s="107"/>
      <c r="K199" s="107" t="str">
        <f t="shared" si="39"/>
        <v>Trường THCS Ngọc Lâm</v>
      </c>
      <c r="L199" s="110" t="str">
        <f t="shared" si="53"/>
        <v>Trường THCS Ngọc Lâm</v>
      </c>
      <c r="M199" s="110" t="str">
        <f t="shared" si="40"/>
        <v>Ngô Hồng Giang</v>
      </c>
      <c r="N199" s="108">
        <f t="shared" si="41"/>
        <v>912338993</v>
      </c>
      <c r="O199" s="108" t="str">
        <f t="shared" si="42"/>
        <v>Nguyễn Thị Thu Hằng</v>
      </c>
      <c r="P199" s="108">
        <f t="shared" si="43"/>
        <v>983839568</v>
      </c>
      <c r="Q199" s="110" t="str">
        <f t="shared" si="44"/>
        <v>Nguyễn Thị Diệu Hà</v>
      </c>
      <c r="R199" s="108">
        <f t="shared" si="45"/>
        <v>934479398</v>
      </c>
      <c r="S199" s="108">
        <f t="shared" si="46"/>
        <v>2438271485</v>
      </c>
      <c r="T199" s="110" t="str">
        <f t="shared" si="47"/>
        <v>c2ngoclam@longbien.edu.vn</v>
      </c>
      <c r="U199" s="110" t="str">
        <f t="shared" si="48"/>
        <v>Số 6 ngõ 370 Nguyễn Văn Cừ, Phường Bồ Đề, quận Long Biên, TP Hà Nội</v>
      </c>
      <c r="V199" s="110" t="str">
        <f t="shared" si="54"/>
        <v>Trường THCS Ngọc Lâm</v>
      </c>
      <c r="W199" s="110" t="str">
        <f t="shared" si="55"/>
        <v>Long Biên</v>
      </c>
      <c r="X199" s="110" t="str">
        <f t="shared" si="56"/>
        <v>Hà Nội</v>
      </c>
      <c r="Y199" s="107"/>
    </row>
    <row r="200" spans="1:25" s="109" customFormat="1" ht="15" customHeight="1" x14ac:dyDescent="0.2">
      <c r="A200" s="103">
        <v>189</v>
      </c>
      <c r="B200" s="104"/>
      <c r="C200" s="104"/>
      <c r="D200" s="105"/>
      <c r="E200" s="105"/>
      <c r="F200" s="105"/>
      <c r="G200" s="106"/>
      <c r="H200" s="107"/>
      <c r="I200" s="107"/>
      <c r="J200" s="107"/>
      <c r="K200" s="107" t="str">
        <f t="shared" si="39"/>
        <v>Trường THCS Ngọc Lâm</v>
      </c>
      <c r="L200" s="110" t="str">
        <f t="shared" si="53"/>
        <v>Trường THCS Ngọc Lâm</v>
      </c>
      <c r="M200" s="110" t="str">
        <f t="shared" si="40"/>
        <v>Ngô Hồng Giang</v>
      </c>
      <c r="N200" s="108">
        <f t="shared" si="41"/>
        <v>912338993</v>
      </c>
      <c r="O200" s="108" t="str">
        <f t="shared" si="42"/>
        <v>Nguyễn Thị Thu Hằng</v>
      </c>
      <c r="P200" s="108">
        <f t="shared" si="43"/>
        <v>983839568</v>
      </c>
      <c r="Q200" s="110" t="str">
        <f t="shared" si="44"/>
        <v>Nguyễn Thị Diệu Hà</v>
      </c>
      <c r="R200" s="108">
        <f t="shared" si="45"/>
        <v>934479398</v>
      </c>
      <c r="S200" s="108">
        <f t="shared" si="46"/>
        <v>2438271485</v>
      </c>
      <c r="T200" s="110" t="str">
        <f t="shared" si="47"/>
        <v>c2ngoclam@longbien.edu.vn</v>
      </c>
      <c r="U200" s="110" t="str">
        <f t="shared" si="48"/>
        <v>Số 6 ngõ 370 Nguyễn Văn Cừ, Phường Bồ Đề, quận Long Biên, TP Hà Nội</v>
      </c>
      <c r="V200" s="110" t="str">
        <f t="shared" si="54"/>
        <v>Trường THCS Ngọc Lâm</v>
      </c>
      <c r="W200" s="110" t="str">
        <f t="shared" si="55"/>
        <v>Long Biên</v>
      </c>
      <c r="X200" s="110" t="str">
        <f t="shared" si="56"/>
        <v>Hà Nội</v>
      </c>
      <c r="Y200" s="107"/>
    </row>
    <row r="201" spans="1:25" s="109" customFormat="1" ht="15" customHeight="1" x14ac:dyDescent="0.2">
      <c r="A201" s="103">
        <v>190</v>
      </c>
      <c r="B201" s="104"/>
      <c r="C201" s="104"/>
      <c r="D201" s="105"/>
      <c r="E201" s="105"/>
      <c r="F201" s="105"/>
      <c r="G201" s="106"/>
      <c r="H201" s="107"/>
      <c r="I201" s="107"/>
      <c r="J201" s="107"/>
      <c r="K201" s="107" t="str">
        <f t="shared" si="39"/>
        <v>Trường THCS Ngọc Lâm</v>
      </c>
      <c r="L201" s="110" t="str">
        <f t="shared" si="53"/>
        <v>Trường THCS Ngọc Lâm</v>
      </c>
      <c r="M201" s="110" t="str">
        <f t="shared" si="40"/>
        <v>Ngô Hồng Giang</v>
      </c>
      <c r="N201" s="108">
        <f t="shared" si="41"/>
        <v>912338993</v>
      </c>
      <c r="O201" s="108" t="str">
        <f t="shared" si="42"/>
        <v>Nguyễn Thị Thu Hằng</v>
      </c>
      <c r="P201" s="108">
        <f t="shared" si="43"/>
        <v>983839568</v>
      </c>
      <c r="Q201" s="110" t="str">
        <f t="shared" si="44"/>
        <v>Nguyễn Thị Diệu Hà</v>
      </c>
      <c r="R201" s="108">
        <f t="shared" si="45"/>
        <v>934479398</v>
      </c>
      <c r="S201" s="108">
        <f t="shared" si="46"/>
        <v>2438271485</v>
      </c>
      <c r="T201" s="110" t="str">
        <f t="shared" si="47"/>
        <v>c2ngoclam@longbien.edu.vn</v>
      </c>
      <c r="U201" s="110" t="str">
        <f t="shared" si="48"/>
        <v>Số 6 ngõ 370 Nguyễn Văn Cừ, Phường Bồ Đề, quận Long Biên, TP Hà Nội</v>
      </c>
      <c r="V201" s="110" t="str">
        <f t="shared" si="54"/>
        <v>Trường THCS Ngọc Lâm</v>
      </c>
      <c r="W201" s="110" t="str">
        <f t="shared" si="55"/>
        <v>Long Biên</v>
      </c>
      <c r="X201" s="110" t="str">
        <f t="shared" si="56"/>
        <v>Hà Nội</v>
      </c>
      <c r="Y201" s="107"/>
    </row>
    <row r="202" spans="1:25" s="109" customFormat="1" ht="15" customHeight="1" x14ac:dyDescent="0.2">
      <c r="A202" s="103">
        <v>191</v>
      </c>
      <c r="B202" s="104"/>
      <c r="C202" s="104"/>
      <c r="D202" s="105"/>
      <c r="E202" s="105"/>
      <c r="F202" s="105"/>
      <c r="G202" s="106"/>
      <c r="H202" s="107"/>
      <c r="I202" s="107"/>
      <c r="J202" s="107"/>
      <c r="K202" s="107" t="str">
        <f t="shared" si="39"/>
        <v>Trường THCS Ngọc Lâm</v>
      </c>
      <c r="L202" s="110" t="str">
        <f t="shared" si="53"/>
        <v>Trường THCS Ngọc Lâm</v>
      </c>
      <c r="M202" s="110" t="str">
        <f t="shared" si="40"/>
        <v>Ngô Hồng Giang</v>
      </c>
      <c r="N202" s="108">
        <f t="shared" si="41"/>
        <v>912338993</v>
      </c>
      <c r="O202" s="108" t="str">
        <f t="shared" si="42"/>
        <v>Nguyễn Thị Thu Hằng</v>
      </c>
      <c r="P202" s="108">
        <f t="shared" si="43"/>
        <v>983839568</v>
      </c>
      <c r="Q202" s="110" t="str">
        <f t="shared" si="44"/>
        <v>Nguyễn Thị Diệu Hà</v>
      </c>
      <c r="R202" s="108">
        <f t="shared" si="45"/>
        <v>934479398</v>
      </c>
      <c r="S202" s="108">
        <f t="shared" si="46"/>
        <v>2438271485</v>
      </c>
      <c r="T202" s="110" t="str">
        <f t="shared" si="47"/>
        <v>c2ngoclam@longbien.edu.vn</v>
      </c>
      <c r="U202" s="110" t="str">
        <f t="shared" si="48"/>
        <v>Số 6 ngõ 370 Nguyễn Văn Cừ, Phường Bồ Đề, quận Long Biên, TP Hà Nội</v>
      </c>
      <c r="V202" s="110" t="str">
        <f t="shared" si="54"/>
        <v>Trường THCS Ngọc Lâm</v>
      </c>
      <c r="W202" s="110" t="str">
        <f t="shared" si="55"/>
        <v>Long Biên</v>
      </c>
      <c r="X202" s="110" t="str">
        <f t="shared" si="56"/>
        <v>Hà Nội</v>
      </c>
      <c r="Y202" s="107"/>
    </row>
    <row r="203" spans="1:25" s="109" customFormat="1" ht="15" customHeight="1" x14ac:dyDescent="0.2">
      <c r="A203" s="103">
        <v>192</v>
      </c>
      <c r="B203" s="104"/>
      <c r="C203" s="104"/>
      <c r="D203" s="105"/>
      <c r="E203" s="105"/>
      <c r="F203" s="105"/>
      <c r="G203" s="106"/>
      <c r="H203" s="107"/>
      <c r="I203" s="107"/>
      <c r="J203" s="107"/>
      <c r="K203" s="107" t="str">
        <f t="shared" si="39"/>
        <v>Trường THCS Ngọc Lâm</v>
      </c>
      <c r="L203" s="110" t="str">
        <f t="shared" si="53"/>
        <v>Trường THCS Ngọc Lâm</v>
      </c>
      <c r="M203" s="110" t="str">
        <f t="shared" si="40"/>
        <v>Ngô Hồng Giang</v>
      </c>
      <c r="N203" s="108">
        <f t="shared" si="41"/>
        <v>912338993</v>
      </c>
      <c r="O203" s="108" t="str">
        <f t="shared" si="42"/>
        <v>Nguyễn Thị Thu Hằng</v>
      </c>
      <c r="P203" s="108">
        <f t="shared" si="43"/>
        <v>983839568</v>
      </c>
      <c r="Q203" s="110" t="str">
        <f t="shared" si="44"/>
        <v>Nguyễn Thị Diệu Hà</v>
      </c>
      <c r="R203" s="108">
        <f t="shared" si="45"/>
        <v>934479398</v>
      </c>
      <c r="S203" s="108">
        <f t="shared" si="46"/>
        <v>2438271485</v>
      </c>
      <c r="T203" s="110" t="str">
        <f t="shared" si="47"/>
        <v>c2ngoclam@longbien.edu.vn</v>
      </c>
      <c r="U203" s="110" t="str">
        <f t="shared" si="48"/>
        <v>Số 6 ngõ 370 Nguyễn Văn Cừ, Phường Bồ Đề, quận Long Biên, TP Hà Nội</v>
      </c>
      <c r="V203" s="110" t="str">
        <f t="shared" si="54"/>
        <v>Trường THCS Ngọc Lâm</v>
      </c>
      <c r="W203" s="110" t="str">
        <f t="shared" si="55"/>
        <v>Long Biên</v>
      </c>
      <c r="X203" s="110" t="str">
        <f t="shared" si="56"/>
        <v>Hà Nội</v>
      </c>
      <c r="Y203" s="107"/>
    </row>
    <row r="204" spans="1:25" s="109" customFormat="1" ht="15" customHeight="1" x14ac:dyDescent="0.2">
      <c r="A204" s="103">
        <v>193</v>
      </c>
      <c r="B204" s="104"/>
      <c r="C204" s="104"/>
      <c r="D204" s="105"/>
      <c r="E204" s="105"/>
      <c r="F204" s="105"/>
      <c r="G204" s="106"/>
      <c r="H204" s="107"/>
      <c r="I204" s="107"/>
      <c r="J204" s="107"/>
      <c r="K204" s="107" t="str">
        <f t="shared" ref="K204:K211" si="57">Y$8</f>
        <v>Trường THCS Ngọc Lâm</v>
      </c>
      <c r="L204" s="110" t="str">
        <f t="shared" si="53"/>
        <v>Trường THCS Ngọc Lâm</v>
      </c>
      <c r="M204" s="110" t="str">
        <f t="shared" ref="M204:M211" si="58">C$7</f>
        <v>Ngô Hồng Giang</v>
      </c>
      <c r="N204" s="108">
        <f t="shared" ref="N204:N211" si="59">G$7</f>
        <v>912338993</v>
      </c>
      <c r="O204" s="108" t="str">
        <f t="shared" ref="O204:O211" si="60">C$8</f>
        <v>Nguyễn Thị Thu Hằng</v>
      </c>
      <c r="P204" s="108">
        <f t="shared" ref="P204:P211" si="61">G$8</f>
        <v>983839568</v>
      </c>
      <c r="Q204" s="110" t="str">
        <f t="shared" ref="Q204:Q211" si="62">C$9</f>
        <v>Nguyễn Thị Diệu Hà</v>
      </c>
      <c r="R204" s="108">
        <f t="shared" ref="R204:R211" si="63">G$9</f>
        <v>934479398</v>
      </c>
      <c r="S204" s="108">
        <f t="shared" ref="S204:S211" si="64">G$10</f>
        <v>2438271485</v>
      </c>
      <c r="T204" s="110" t="str">
        <f t="shared" ref="T204:T211" si="65">C$10</f>
        <v>c2ngoclam@longbien.edu.vn</v>
      </c>
      <c r="U204" s="110" t="str">
        <f t="shared" ref="U204:U211" si="66">C$11</f>
        <v>Số 6 ngõ 370 Nguyễn Văn Cừ, Phường Bồ Đề, quận Long Biên, TP Hà Nội</v>
      </c>
      <c r="V204" s="110" t="str">
        <f t="shared" si="54"/>
        <v>Trường THCS Ngọc Lâm</v>
      </c>
      <c r="W204" s="110" t="str">
        <f t="shared" si="55"/>
        <v>Long Biên</v>
      </c>
      <c r="X204" s="110" t="str">
        <f t="shared" si="56"/>
        <v>Hà Nội</v>
      </c>
      <c r="Y204" s="107"/>
    </row>
    <row r="205" spans="1:25" s="109" customFormat="1" ht="15" customHeight="1" x14ac:dyDescent="0.2">
      <c r="A205" s="103">
        <v>194</v>
      </c>
      <c r="B205" s="104"/>
      <c r="C205" s="104"/>
      <c r="D205" s="105"/>
      <c r="E205" s="105"/>
      <c r="F205" s="105"/>
      <c r="G205" s="106"/>
      <c r="H205" s="107"/>
      <c r="I205" s="107"/>
      <c r="J205" s="107"/>
      <c r="K205" s="107" t="str">
        <f t="shared" si="57"/>
        <v>Trường THCS Ngọc Lâm</v>
      </c>
      <c r="L205" s="110" t="str">
        <f t="shared" si="53"/>
        <v>Trường THCS Ngọc Lâm</v>
      </c>
      <c r="M205" s="110" t="str">
        <f t="shared" si="58"/>
        <v>Ngô Hồng Giang</v>
      </c>
      <c r="N205" s="108">
        <f t="shared" si="59"/>
        <v>912338993</v>
      </c>
      <c r="O205" s="108" t="str">
        <f t="shared" si="60"/>
        <v>Nguyễn Thị Thu Hằng</v>
      </c>
      <c r="P205" s="108">
        <f t="shared" si="61"/>
        <v>983839568</v>
      </c>
      <c r="Q205" s="110" t="str">
        <f t="shared" si="62"/>
        <v>Nguyễn Thị Diệu Hà</v>
      </c>
      <c r="R205" s="108">
        <f t="shared" si="63"/>
        <v>934479398</v>
      </c>
      <c r="S205" s="108">
        <f t="shared" si="64"/>
        <v>2438271485</v>
      </c>
      <c r="T205" s="110" t="str">
        <f t="shared" si="65"/>
        <v>c2ngoclam@longbien.edu.vn</v>
      </c>
      <c r="U205" s="110" t="str">
        <f t="shared" si="66"/>
        <v>Số 6 ngõ 370 Nguyễn Văn Cừ, Phường Bồ Đề, quận Long Biên, TP Hà Nội</v>
      </c>
      <c r="V205" s="110" t="str">
        <f t="shared" si="54"/>
        <v>Trường THCS Ngọc Lâm</v>
      </c>
      <c r="W205" s="110" t="str">
        <f t="shared" si="55"/>
        <v>Long Biên</v>
      </c>
      <c r="X205" s="110" t="str">
        <f t="shared" si="56"/>
        <v>Hà Nội</v>
      </c>
      <c r="Y205" s="107"/>
    </row>
    <row r="206" spans="1:25" s="109" customFormat="1" ht="15" customHeight="1" x14ac:dyDescent="0.2">
      <c r="A206" s="103">
        <v>195</v>
      </c>
      <c r="B206" s="104"/>
      <c r="C206" s="104"/>
      <c r="D206" s="105"/>
      <c r="E206" s="105"/>
      <c r="F206" s="105"/>
      <c r="G206" s="106"/>
      <c r="H206" s="107"/>
      <c r="I206" s="107"/>
      <c r="J206" s="107"/>
      <c r="K206" s="107" t="str">
        <f t="shared" si="57"/>
        <v>Trường THCS Ngọc Lâm</v>
      </c>
      <c r="L206" s="110" t="str">
        <f t="shared" si="53"/>
        <v>Trường THCS Ngọc Lâm</v>
      </c>
      <c r="M206" s="110" t="str">
        <f t="shared" si="58"/>
        <v>Ngô Hồng Giang</v>
      </c>
      <c r="N206" s="108">
        <f t="shared" si="59"/>
        <v>912338993</v>
      </c>
      <c r="O206" s="108" t="str">
        <f t="shared" si="60"/>
        <v>Nguyễn Thị Thu Hằng</v>
      </c>
      <c r="P206" s="108">
        <f t="shared" si="61"/>
        <v>983839568</v>
      </c>
      <c r="Q206" s="110" t="str">
        <f t="shared" si="62"/>
        <v>Nguyễn Thị Diệu Hà</v>
      </c>
      <c r="R206" s="108">
        <f t="shared" si="63"/>
        <v>934479398</v>
      </c>
      <c r="S206" s="108">
        <f t="shared" si="64"/>
        <v>2438271485</v>
      </c>
      <c r="T206" s="110" t="str">
        <f t="shared" si="65"/>
        <v>c2ngoclam@longbien.edu.vn</v>
      </c>
      <c r="U206" s="110" t="str">
        <f t="shared" si="66"/>
        <v>Số 6 ngõ 370 Nguyễn Văn Cừ, Phường Bồ Đề, quận Long Biên, TP Hà Nội</v>
      </c>
      <c r="V206" s="110" t="str">
        <f t="shared" si="54"/>
        <v>Trường THCS Ngọc Lâm</v>
      </c>
      <c r="W206" s="110" t="str">
        <f t="shared" si="55"/>
        <v>Long Biên</v>
      </c>
      <c r="X206" s="110" t="str">
        <f t="shared" si="56"/>
        <v>Hà Nội</v>
      </c>
      <c r="Y206" s="107"/>
    </row>
    <row r="207" spans="1:25" s="109" customFormat="1" ht="15" customHeight="1" x14ac:dyDescent="0.2">
      <c r="A207" s="103">
        <v>196</v>
      </c>
      <c r="B207" s="104"/>
      <c r="C207" s="104"/>
      <c r="D207" s="105"/>
      <c r="E207" s="105"/>
      <c r="F207" s="105"/>
      <c r="G207" s="106"/>
      <c r="H207" s="107"/>
      <c r="I207" s="107"/>
      <c r="J207" s="107"/>
      <c r="K207" s="107" t="str">
        <f t="shared" si="57"/>
        <v>Trường THCS Ngọc Lâm</v>
      </c>
      <c r="L207" s="110" t="str">
        <f t="shared" si="53"/>
        <v>Trường THCS Ngọc Lâm</v>
      </c>
      <c r="M207" s="110" t="str">
        <f t="shared" si="58"/>
        <v>Ngô Hồng Giang</v>
      </c>
      <c r="N207" s="108">
        <f t="shared" si="59"/>
        <v>912338993</v>
      </c>
      <c r="O207" s="108" t="str">
        <f t="shared" si="60"/>
        <v>Nguyễn Thị Thu Hằng</v>
      </c>
      <c r="P207" s="108">
        <f t="shared" si="61"/>
        <v>983839568</v>
      </c>
      <c r="Q207" s="110" t="str">
        <f t="shared" si="62"/>
        <v>Nguyễn Thị Diệu Hà</v>
      </c>
      <c r="R207" s="108">
        <f t="shared" si="63"/>
        <v>934479398</v>
      </c>
      <c r="S207" s="108">
        <f t="shared" si="64"/>
        <v>2438271485</v>
      </c>
      <c r="T207" s="110" t="str">
        <f t="shared" si="65"/>
        <v>c2ngoclam@longbien.edu.vn</v>
      </c>
      <c r="U207" s="110" t="str">
        <f t="shared" si="66"/>
        <v>Số 6 ngõ 370 Nguyễn Văn Cừ, Phường Bồ Đề, quận Long Biên, TP Hà Nội</v>
      </c>
      <c r="V207" s="110" t="str">
        <f t="shared" si="54"/>
        <v>Trường THCS Ngọc Lâm</v>
      </c>
      <c r="W207" s="110" t="str">
        <f t="shared" si="55"/>
        <v>Long Biên</v>
      </c>
      <c r="X207" s="110" t="str">
        <f t="shared" si="56"/>
        <v>Hà Nội</v>
      </c>
      <c r="Y207" s="107"/>
    </row>
    <row r="208" spans="1:25" s="109" customFormat="1" ht="15" customHeight="1" x14ac:dyDescent="0.2">
      <c r="A208" s="103">
        <v>197</v>
      </c>
      <c r="B208" s="104"/>
      <c r="C208" s="104"/>
      <c r="D208" s="105"/>
      <c r="E208" s="105"/>
      <c r="F208" s="105"/>
      <c r="G208" s="106"/>
      <c r="H208" s="107"/>
      <c r="I208" s="107"/>
      <c r="J208" s="107"/>
      <c r="K208" s="107" t="str">
        <f t="shared" si="57"/>
        <v>Trường THCS Ngọc Lâm</v>
      </c>
      <c r="L208" s="110" t="str">
        <f t="shared" si="53"/>
        <v>Trường THCS Ngọc Lâm</v>
      </c>
      <c r="M208" s="110" t="str">
        <f t="shared" si="58"/>
        <v>Ngô Hồng Giang</v>
      </c>
      <c r="N208" s="108">
        <f t="shared" si="59"/>
        <v>912338993</v>
      </c>
      <c r="O208" s="108" t="str">
        <f t="shared" si="60"/>
        <v>Nguyễn Thị Thu Hằng</v>
      </c>
      <c r="P208" s="108">
        <f t="shared" si="61"/>
        <v>983839568</v>
      </c>
      <c r="Q208" s="110" t="str">
        <f t="shared" si="62"/>
        <v>Nguyễn Thị Diệu Hà</v>
      </c>
      <c r="R208" s="108">
        <f t="shared" si="63"/>
        <v>934479398</v>
      </c>
      <c r="S208" s="108">
        <f t="shared" si="64"/>
        <v>2438271485</v>
      </c>
      <c r="T208" s="110" t="str">
        <f t="shared" si="65"/>
        <v>c2ngoclam@longbien.edu.vn</v>
      </c>
      <c r="U208" s="110" t="str">
        <f t="shared" si="66"/>
        <v>Số 6 ngõ 370 Nguyễn Văn Cừ, Phường Bồ Đề, quận Long Biên, TP Hà Nội</v>
      </c>
      <c r="V208" s="110" t="str">
        <f t="shared" si="54"/>
        <v>Trường THCS Ngọc Lâm</v>
      </c>
      <c r="W208" s="110" t="str">
        <f t="shared" si="55"/>
        <v>Long Biên</v>
      </c>
      <c r="X208" s="110" t="str">
        <f t="shared" si="56"/>
        <v>Hà Nội</v>
      </c>
      <c r="Y208" s="107"/>
    </row>
    <row r="209" spans="1:25" s="109" customFormat="1" ht="15" customHeight="1" x14ac:dyDescent="0.2">
      <c r="A209" s="103">
        <v>198</v>
      </c>
      <c r="B209" s="104"/>
      <c r="C209" s="104"/>
      <c r="D209" s="105"/>
      <c r="E209" s="105"/>
      <c r="F209" s="105"/>
      <c r="G209" s="106"/>
      <c r="H209" s="107"/>
      <c r="I209" s="107"/>
      <c r="J209" s="107"/>
      <c r="K209" s="107" t="str">
        <f t="shared" si="57"/>
        <v>Trường THCS Ngọc Lâm</v>
      </c>
      <c r="L209" s="110" t="str">
        <f t="shared" si="53"/>
        <v>Trường THCS Ngọc Lâm</v>
      </c>
      <c r="M209" s="110" t="str">
        <f t="shared" si="58"/>
        <v>Ngô Hồng Giang</v>
      </c>
      <c r="N209" s="108">
        <f t="shared" si="59"/>
        <v>912338993</v>
      </c>
      <c r="O209" s="108" t="str">
        <f t="shared" si="60"/>
        <v>Nguyễn Thị Thu Hằng</v>
      </c>
      <c r="P209" s="108">
        <f t="shared" si="61"/>
        <v>983839568</v>
      </c>
      <c r="Q209" s="110" t="str">
        <f t="shared" si="62"/>
        <v>Nguyễn Thị Diệu Hà</v>
      </c>
      <c r="R209" s="108">
        <f t="shared" si="63"/>
        <v>934479398</v>
      </c>
      <c r="S209" s="108">
        <f t="shared" si="64"/>
        <v>2438271485</v>
      </c>
      <c r="T209" s="110" t="str">
        <f t="shared" si="65"/>
        <v>c2ngoclam@longbien.edu.vn</v>
      </c>
      <c r="U209" s="110" t="str">
        <f t="shared" si="66"/>
        <v>Số 6 ngõ 370 Nguyễn Văn Cừ, Phường Bồ Đề, quận Long Biên, TP Hà Nội</v>
      </c>
      <c r="V209" s="110" t="str">
        <f t="shared" si="54"/>
        <v>Trường THCS Ngọc Lâm</v>
      </c>
      <c r="W209" s="110" t="str">
        <f t="shared" si="55"/>
        <v>Long Biên</v>
      </c>
      <c r="X209" s="110" t="str">
        <f t="shared" si="56"/>
        <v>Hà Nội</v>
      </c>
      <c r="Y209" s="107"/>
    </row>
    <row r="210" spans="1:25" s="109" customFormat="1" ht="15" customHeight="1" x14ac:dyDescent="0.2">
      <c r="A210" s="103">
        <v>199</v>
      </c>
      <c r="B210" s="104"/>
      <c r="C210" s="104"/>
      <c r="D210" s="105"/>
      <c r="E210" s="105"/>
      <c r="F210" s="105"/>
      <c r="G210" s="106"/>
      <c r="H210" s="107"/>
      <c r="I210" s="107"/>
      <c r="J210" s="107"/>
      <c r="K210" s="107" t="str">
        <f t="shared" si="57"/>
        <v>Trường THCS Ngọc Lâm</v>
      </c>
      <c r="L210" s="110" t="str">
        <f t="shared" si="53"/>
        <v>Trường THCS Ngọc Lâm</v>
      </c>
      <c r="M210" s="110" t="str">
        <f t="shared" si="58"/>
        <v>Ngô Hồng Giang</v>
      </c>
      <c r="N210" s="108">
        <f t="shared" si="59"/>
        <v>912338993</v>
      </c>
      <c r="O210" s="108" t="str">
        <f t="shared" si="60"/>
        <v>Nguyễn Thị Thu Hằng</v>
      </c>
      <c r="P210" s="108">
        <f t="shared" si="61"/>
        <v>983839568</v>
      </c>
      <c r="Q210" s="110" t="str">
        <f t="shared" si="62"/>
        <v>Nguyễn Thị Diệu Hà</v>
      </c>
      <c r="R210" s="108">
        <f t="shared" si="63"/>
        <v>934479398</v>
      </c>
      <c r="S210" s="108">
        <f t="shared" si="64"/>
        <v>2438271485</v>
      </c>
      <c r="T210" s="110" t="str">
        <f t="shared" si="65"/>
        <v>c2ngoclam@longbien.edu.vn</v>
      </c>
      <c r="U210" s="110" t="str">
        <f t="shared" si="66"/>
        <v>Số 6 ngõ 370 Nguyễn Văn Cừ, Phường Bồ Đề, quận Long Biên, TP Hà Nội</v>
      </c>
      <c r="V210" s="110" t="str">
        <f t="shared" si="54"/>
        <v>Trường THCS Ngọc Lâm</v>
      </c>
      <c r="W210" s="110" t="str">
        <f t="shared" si="55"/>
        <v>Long Biên</v>
      </c>
      <c r="X210" s="110" t="str">
        <f t="shared" si="56"/>
        <v>Hà Nội</v>
      </c>
      <c r="Y210" s="107"/>
    </row>
    <row r="211" spans="1:25" s="109" customFormat="1" ht="15" customHeight="1" x14ac:dyDescent="0.2">
      <c r="A211" s="103">
        <v>200</v>
      </c>
      <c r="B211" s="104"/>
      <c r="C211" s="104"/>
      <c r="D211" s="105"/>
      <c r="E211" s="105"/>
      <c r="F211" s="105"/>
      <c r="G211" s="106"/>
      <c r="H211" s="107"/>
      <c r="I211" s="107"/>
      <c r="J211" s="107"/>
      <c r="K211" s="107" t="str">
        <f t="shared" si="57"/>
        <v>Trường THCS Ngọc Lâm</v>
      </c>
      <c r="L211" s="110" t="str">
        <f t="shared" si="53"/>
        <v>Trường THCS Ngọc Lâm</v>
      </c>
      <c r="M211" s="110" t="str">
        <f t="shared" si="58"/>
        <v>Ngô Hồng Giang</v>
      </c>
      <c r="N211" s="108">
        <f t="shared" si="59"/>
        <v>912338993</v>
      </c>
      <c r="O211" s="108" t="str">
        <f t="shared" si="60"/>
        <v>Nguyễn Thị Thu Hằng</v>
      </c>
      <c r="P211" s="108">
        <f t="shared" si="61"/>
        <v>983839568</v>
      </c>
      <c r="Q211" s="110" t="str">
        <f t="shared" si="62"/>
        <v>Nguyễn Thị Diệu Hà</v>
      </c>
      <c r="R211" s="108">
        <f t="shared" si="63"/>
        <v>934479398</v>
      </c>
      <c r="S211" s="108">
        <f t="shared" si="64"/>
        <v>2438271485</v>
      </c>
      <c r="T211" s="110" t="str">
        <f t="shared" si="65"/>
        <v>c2ngoclam@longbien.edu.vn</v>
      </c>
      <c r="U211" s="110" t="str">
        <f t="shared" si="66"/>
        <v>Số 6 ngõ 370 Nguyễn Văn Cừ, Phường Bồ Đề, quận Long Biên, TP Hà Nội</v>
      </c>
      <c r="V211" s="110" t="str">
        <f t="shared" si="54"/>
        <v>Trường THCS Ngọc Lâm</v>
      </c>
      <c r="W211" s="110" t="str">
        <f t="shared" si="55"/>
        <v>Long Biên</v>
      </c>
      <c r="X211" s="110" t="str">
        <f t="shared" si="56"/>
        <v>Hà Nội</v>
      </c>
      <c r="Y211" s="107"/>
    </row>
    <row r="212" spans="1:25" s="109" customFormat="1" ht="15" customHeight="1" x14ac:dyDescent="0.2">
      <c r="A212" s="142"/>
      <c r="B212" s="143">
        <f>SUBTOTAL(103,Table1[Họ và tên đệm])</f>
        <v>70</v>
      </c>
      <c r="C212" s="143"/>
      <c r="D212" s="144"/>
      <c r="E212" s="144"/>
      <c r="F212" s="144"/>
      <c r="G212" s="142"/>
      <c r="H212" s="142"/>
      <c r="I212" s="142"/>
      <c r="J212" s="142"/>
      <c r="K212" s="142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2"/>
    </row>
    <row r="213" spans="1:25" s="109" customFormat="1" ht="15" customHeight="1" x14ac:dyDescent="0.2">
      <c r="A213" s="103"/>
      <c r="B213" s="111"/>
      <c r="C213" s="111"/>
      <c r="D213" s="112"/>
      <c r="E213" s="112"/>
      <c r="F213" s="112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Y213" s="103"/>
    </row>
    <row r="214" spans="1:25" s="109" customFormat="1" ht="15" customHeight="1" x14ac:dyDescent="0.2">
      <c r="A214" s="103"/>
      <c r="B214" s="111"/>
      <c r="C214" s="111"/>
      <c r="D214" s="112"/>
      <c r="E214" s="112"/>
      <c r="F214" s="112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Y214" s="103"/>
    </row>
    <row r="215" spans="1:25" s="109" customFormat="1" ht="15" customHeight="1" x14ac:dyDescent="0.2">
      <c r="A215" s="103"/>
      <c r="B215" s="111"/>
      <c r="C215" s="111"/>
      <c r="D215" s="112"/>
      <c r="E215" s="112"/>
      <c r="F215" s="112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</row>
    <row r="216" spans="1:25" s="109" customFormat="1" ht="15" customHeight="1" x14ac:dyDescent="0.2">
      <c r="A216" s="103"/>
      <c r="B216" s="111"/>
      <c r="C216" s="111"/>
      <c r="D216" s="112"/>
      <c r="E216" s="112"/>
      <c r="F216" s="112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</row>
    <row r="217" spans="1:25" s="109" customFormat="1" ht="15" customHeight="1" x14ac:dyDescent="0.2">
      <c r="A217" s="103"/>
      <c r="B217" s="111"/>
      <c r="C217" s="111"/>
      <c r="D217" s="112"/>
      <c r="E217" s="112"/>
      <c r="F217" s="112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</row>
    <row r="218" spans="1:25" s="109" customFormat="1" ht="15" customHeight="1" x14ac:dyDescent="0.2">
      <c r="A218" s="103"/>
      <c r="B218" s="111"/>
      <c r="C218" s="111"/>
      <c r="D218" s="112"/>
      <c r="E218" s="112"/>
      <c r="F218" s="112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</row>
    <row r="219" spans="1:25" s="109" customFormat="1" ht="15" customHeight="1" x14ac:dyDescent="0.2">
      <c r="A219" s="103"/>
      <c r="B219" s="111"/>
      <c r="C219" s="111"/>
      <c r="D219" s="112"/>
      <c r="E219" s="112"/>
      <c r="F219" s="112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</row>
    <row r="220" spans="1:25" s="109" customFormat="1" ht="15" customHeight="1" x14ac:dyDescent="0.2">
      <c r="A220" s="103"/>
      <c r="B220" s="111"/>
      <c r="C220" s="111"/>
      <c r="D220" s="112"/>
      <c r="E220" s="112"/>
      <c r="F220" s="112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Y220" s="103"/>
    </row>
    <row r="221" spans="1:25" s="109" customFormat="1" ht="15" customHeight="1" x14ac:dyDescent="0.2">
      <c r="A221" s="103"/>
      <c r="B221" s="111"/>
      <c r="C221" s="111"/>
      <c r="D221" s="112"/>
      <c r="E221" s="112"/>
      <c r="F221" s="112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Y221" s="103"/>
    </row>
    <row r="222" spans="1:25" s="109" customFormat="1" ht="15" customHeight="1" x14ac:dyDescent="0.2">
      <c r="A222" s="103"/>
      <c r="B222" s="111"/>
      <c r="C222" s="111"/>
      <c r="D222" s="112"/>
      <c r="E222" s="112"/>
      <c r="F222" s="112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Y222" s="103"/>
    </row>
    <row r="223" spans="1:25" s="109" customFormat="1" ht="15" customHeight="1" x14ac:dyDescent="0.2">
      <c r="A223" s="103"/>
      <c r="B223" s="111"/>
      <c r="C223" s="111"/>
      <c r="D223" s="112"/>
      <c r="E223" s="112"/>
      <c r="F223" s="112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Y223" s="103"/>
    </row>
    <row r="224" spans="1:25" s="109" customFormat="1" ht="15" customHeight="1" x14ac:dyDescent="0.2">
      <c r="A224" s="103"/>
      <c r="B224" s="111"/>
      <c r="C224" s="111"/>
      <c r="D224" s="112"/>
      <c r="E224" s="112"/>
      <c r="F224" s="112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Y224" s="103"/>
    </row>
    <row r="225" spans="1:25" s="109" customFormat="1" ht="15" customHeight="1" x14ac:dyDescent="0.2">
      <c r="A225" s="103"/>
      <c r="B225" s="111"/>
      <c r="C225" s="111"/>
      <c r="D225" s="112"/>
      <c r="E225" s="112"/>
      <c r="F225" s="112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Y225" s="103"/>
    </row>
    <row r="226" spans="1:25" s="109" customFormat="1" ht="15" customHeight="1" x14ac:dyDescent="0.2">
      <c r="A226" s="103"/>
      <c r="B226" s="111"/>
      <c r="C226" s="111"/>
      <c r="D226" s="112"/>
      <c r="E226" s="112"/>
      <c r="F226" s="112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Y226" s="103"/>
    </row>
    <row r="227" spans="1:25" s="109" customFormat="1" ht="15" customHeight="1" x14ac:dyDescent="0.2">
      <c r="A227" s="103"/>
      <c r="B227" s="111"/>
      <c r="C227" s="111"/>
      <c r="D227" s="112"/>
      <c r="E227" s="112"/>
      <c r="F227" s="112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Y227" s="103"/>
    </row>
    <row r="228" spans="1:25" s="109" customFormat="1" ht="15" customHeight="1" x14ac:dyDescent="0.2">
      <c r="A228" s="103"/>
      <c r="B228" s="111"/>
      <c r="C228" s="111"/>
      <c r="D228" s="112"/>
      <c r="E228" s="112"/>
      <c r="F228" s="112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Y228" s="103"/>
    </row>
    <row r="229" spans="1:25" s="109" customFormat="1" ht="15" customHeight="1" x14ac:dyDescent="0.2">
      <c r="A229" s="103"/>
      <c r="B229" s="111"/>
      <c r="C229" s="111"/>
      <c r="D229" s="112"/>
      <c r="E229" s="112"/>
      <c r="F229" s="112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Y229" s="103"/>
    </row>
    <row r="230" spans="1:25" s="109" customFormat="1" ht="15" customHeight="1" x14ac:dyDescent="0.2">
      <c r="A230" s="103"/>
      <c r="B230" s="111"/>
      <c r="C230" s="111"/>
      <c r="D230" s="112"/>
      <c r="E230" s="112"/>
      <c r="F230" s="112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Y230" s="103"/>
    </row>
    <row r="231" spans="1:25" s="109" customFormat="1" ht="15" customHeight="1" x14ac:dyDescent="0.2">
      <c r="A231" s="103"/>
      <c r="B231" s="111"/>
      <c r="C231" s="111"/>
      <c r="D231" s="112"/>
      <c r="E231" s="112"/>
      <c r="F231" s="112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Y231" s="103"/>
    </row>
    <row r="232" spans="1:25" s="109" customFormat="1" ht="15" customHeight="1" x14ac:dyDescent="0.2">
      <c r="A232" s="103"/>
      <c r="B232" s="111"/>
      <c r="C232" s="111"/>
      <c r="D232" s="112"/>
      <c r="E232" s="112"/>
      <c r="F232" s="112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Y232" s="103"/>
    </row>
    <row r="233" spans="1:25" s="109" customFormat="1" ht="15" customHeight="1" x14ac:dyDescent="0.2">
      <c r="A233" s="103"/>
      <c r="B233" s="111"/>
      <c r="C233" s="111"/>
      <c r="D233" s="112"/>
      <c r="E233" s="112"/>
      <c r="F233" s="112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Y233" s="103"/>
    </row>
    <row r="234" spans="1:25" s="109" customFormat="1" ht="15" customHeight="1" x14ac:dyDescent="0.2">
      <c r="A234" s="103"/>
      <c r="B234" s="111"/>
      <c r="C234" s="111"/>
      <c r="D234" s="112"/>
      <c r="E234" s="112"/>
      <c r="F234" s="112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Y234" s="103"/>
    </row>
    <row r="235" spans="1:25" s="109" customFormat="1" ht="15" customHeight="1" x14ac:dyDescent="0.2">
      <c r="A235" s="103"/>
      <c r="B235" s="111"/>
      <c r="C235" s="111"/>
      <c r="D235" s="112"/>
      <c r="E235" s="112"/>
      <c r="F235" s="112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Y235" s="103"/>
    </row>
    <row r="236" spans="1:25" s="109" customFormat="1" ht="15" customHeight="1" x14ac:dyDescent="0.2">
      <c r="A236" s="103"/>
      <c r="B236" s="111"/>
      <c r="C236" s="111"/>
      <c r="D236" s="112"/>
      <c r="E236" s="112"/>
      <c r="F236" s="112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Y236" s="103"/>
    </row>
    <row r="237" spans="1:25" s="109" customFormat="1" ht="15" customHeight="1" x14ac:dyDescent="0.2">
      <c r="A237" s="103"/>
      <c r="B237" s="111"/>
      <c r="C237" s="111"/>
      <c r="D237" s="112"/>
      <c r="E237" s="112"/>
      <c r="F237" s="112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Y237" s="103"/>
    </row>
    <row r="238" spans="1:25" s="109" customFormat="1" ht="15" customHeight="1" x14ac:dyDescent="0.2">
      <c r="A238" s="103"/>
      <c r="B238" s="111"/>
      <c r="C238" s="111"/>
      <c r="D238" s="112"/>
      <c r="E238" s="112"/>
      <c r="F238" s="112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Y238" s="103"/>
    </row>
    <row r="239" spans="1:25" s="109" customFormat="1" ht="15" customHeight="1" x14ac:dyDescent="0.2">
      <c r="A239" s="103"/>
      <c r="B239" s="111"/>
      <c r="C239" s="111"/>
      <c r="D239" s="112"/>
      <c r="E239" s="112"/>
      <c r="F239" s="112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Y239" s="103"/>
    </row>
    <row r="240" spans="1:25" s="109" customFormat="1" ht="15" customHeight="1" x14ac:dyDescent="0.2">
      <c r="A240" s="103"/>
      <c r="B240" s="111"/>
      <c r="C240" s="111"/>
      <c r="D240" s="112"/>
      <c r="E240" s="112"/>
      <c r="F240" s="112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Y240" s="103"/>
    </row>
    <row r="241" spans="1:25" s="109" customFormat="1" ht="15" customHeight="1" x14ac:dyDescent="0.2">
      <c r="A241" s="103"/>
      <c r="B241" s="111"/>
      <c r="C241" s="111"/>
      <c r="D241" s="112"/>
      <c r="E241" s="112"/>
      <c r="F241" s="112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Y241" s="103"/>
    </row>
    <row r="242" spans="1:25" s="109" customFormat="1" ht="15" customHeight="1" x14ac:dyDescent="0.2">
      <c r="A242" s="103"/>
      <c r="B242" s="111"/>
      <c r="C242" s="111"/>
      <c r="D242" s="112"/>
      <c r="E242" s="112"/>
      <c r="F242" s="112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Y242" s="103"/>
    </row>
    <row r="243" spans="1:25" s="109" customFormat="1" ht="15" customHeight="1" x14ac:dyDescent="0.2">
      <c r="A243" s="103"/>
      <c r="B243" s="111"/>
      <c r="C243" s="111"/>
      <c r="D243" s="112"/>
      <c r="E243" s="112"/>
      <c r="F243" s="112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Y243" s="103"/>
    </row>
    <row r="244" spans="1:25" s="109" customFormat="1" ht="15" customHeight="1" x14ac:dyDescent="0.2">
      <c r="A244" s="103"/>
      <c r="B244" s="111"/>
      <c r="C244" s="111"/>
      <c r="D244" s="112"/>
      <c r="E244" s="112"/>
      <c r="F244" s="112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Y244" s="103"/>
    </row>
    <row r="245" spans="1:25" s="109" customFormat="1" ht="15" customHeight="1" x14ac:dyDescent="0.2">
      <c r="A245" s="103"/>
      <c r="B245" s="111"/>
      <c r="C245" s="111"/>
      <c r="D245" s="112"/>
      <c r="E245" s="112"/>
      <c r="F245" s="112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Y245" s="103"/>
    </row>
    <row r="246" spans="1:25" s="109" customFormat="1" ht="15" customHeight="1" x14ac:dyDescent="0.2">
      <c r="A246" s="103"/>
      <c r="B246" s="111"/>
      <c r="C246" s="111"/>
      <c r="D246" s="112"/>
      <c r="E246" s="112"/>
      <c r="F246" s="112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Y246" s="103"/>
    </row>
    <row r="247" spans="1:25" s="109" customFormat="1" ht="15" customHeight="1" x14ac:dyDescent="0.2">
      <c r="A247" s="103"/>
      <c r="B247" s="111"/>
      <c r="C247" s="111"/>
      <c r="D247" s="112"/>
      <c r="E247" s="112"/>
      <c r="F247" s="112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Y247" s="103"/>
    </row>
    <row r="248" spans="1:25" s="109" customFormat="1" ht="15" customHeight="1" x14ac:dyDescent="0.2">
      <c r="A248" s="103"/>
      <c r="B248" s="111"/>
      <c r="C248" s="111"/>
      <c r="D248" s="112"/>
      <c r="E248" s="112"/>
      <c r="F248" s="112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Y248" s="103"/>
    </row>
    <row r="249" spans="1:25" s="109" customFormat="1" ht="15" customHeight="1" x14ac:dyDescent="0.2">
      <c r="A249" s="103"/>
      <c r="B249" s="111"/>
      <c r="C249" s="111"/>
      <c r="D249" s="112"/>
      <c r="E249" s="112"/>
      <c r="F249" s="112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Y249" s="103"/>
    </row>
    <row r="250" spans="1:25" s="109" customFormat="1" ht="15" customHeight="1" x14ac:dyDescent="0.2">
      <c r="A250" s="103"/>
      <c r="B250" s="111"/>
      <c r="C250" s="111"/>
      <c r="D250" s="112"/>
      <c r="E250" s="112"/>
      <c r="F250" s="112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Y250" s="103"/>
    </row>
    <row r="251" spans="1:25" x14ac:dyDescent="0.2">
      <c r="A251" s="103"/>
      <c r="B251" s="111"/>
      <c r="C251" s="111"/>
      <c r="D251" s="112"/>
      <c r="E251" s="112"/>
      <c r="F251" s="112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9"/>
      <c r="X251" s="109"/>
      <c r="Y251" s="103"/>
    </row>
  </sheetData>
  <sheetProtection selectLockedCells="1"/>
  <dataConsolidate/>
  <mergeCells count="15">
    <mergeCell ref="A6:Y6"/>
    <mergeCell ref="A7:B7"/>
    <mergeCell ref="A9:B9"/>
    <mergeCell ref="A10:B10"/>
    <mergeCell ref="A11:B11"/>
    <mergeCell ref="C11:H11"/>
    <mergeCell ref="C7:E7"/>
    <mergeCell ref="C9:E9"/>
    <mergeCell ref="C10:E10"/>
    <mergeCell ref="G7:H7"/>
    <mergeCell ref="G9:H9"/>
    <mergeCell ref="G10:H10"/>
    <mergeCell ref="A8:B8"/>
    <mergeCell ref="C8:E8"/>
    <mergeCell ref="G8:H8"/>
  </mergeCells>
  <conditionalFormatting sqref="G1:K5 G12:K12 G212:K1048576 G13:G211">
    <cfRule type="cellIs" dxfId="129" priority="22" operator="equal">
      <formula>"Nữ"</formula>
    </cfRule>
    <cfRule type="cellIs" dxfId="128" priority="23" operator="equal">
      <formula>"Nam"</formula>
    </cfRule>
  </conditionalFormatting>
  <conditionalFormatting sqref="Y7:Y9">
    <cfRule type="cellIs" dxfId="127" priority="21" operator="equal">
      <formula>"&lt;Nhập tên trường&gt;"</formula>
    </cfRule>
  </conditionalFormatting>
  <conditionalFormatting sqref="Y10">
    <cfRule type="cellIs" dxfId="126" priority="20" operator="equal">
      <formula>"&lt;Nhập tên quận/ huyện&gt;"</formula>
    </cfRule>
  </conditionalFormatting>
  <conditionalFormatting sqref="Y11">
    <cfRule type="cellIs" dxfId="125" priority="19" operator="equal">
      <formula>"&lt;Nhập tên tỉnh/ thành phố&gt;"</formula>
    </cfRule>
  </conditionalFormatting>
  <conditionalFormatting sqref="W1:W5 W7:W12 W14:W21 W23:W1048576">
    <cfRule type="cellIs" dxfId="124" priority="18" operator="equal">
      <formula>"&lt;Nhập tên quận/ huyện vào đây&gt;"</formula>
    </cfRule>
  </conditionalFormatting>
  <conditionalFormatting sqref="X12 X14:X21 X23:X1048576">
    <cfRule type="cellIs" dxfId="123" priority="17" operator="equal">
      <formula>"&lt;Nhập tên tỉnh/ thành phố vào đây&gt;"</formula>
    </cfRule>
  </conditionalFormatting>
  <conditionalFormatting sqref="C7">
    <cfRule type="cellIs" dxfId="122" priority="16" operator="equal">
      <formula>"&lt;hãy nhập họ và tên đầy đủ&gt;"</formula>
    </cfRule>
  </conditionalFormatting>
  <conditionalFormatting sqref="C11">
    <cfRule type="cellIs" dxfId="121" priority="15" operator="equal">
      <formula>"&lt;hãy nhập email liên hệ với BTC&gt;"</formula>
    </cfRule>
  </conditionalFormatting>
  <conditionalFormatting sqref="G7 I7:K10 G9:G10">
    <cfRule type="cellIs" dxfId="120" priority="14" operator="equal">
      <formula>"&lt;Số ĐTDĐ&gt;"</formula>
    </cfRule>
  </conditionalFormatting>
  <conditionalFormatting sqref="C9">
    <cfRule type="cellIs" dxfId="119" priority="12" operator="equal">
      <formula>"&lt;hãy nhập họ và tên đầy đủ&gt;"</formula>
    </cfRule>
  </conditionalFormatting>
  <conditionalFormatting sqref="C10">
    <cfRule type="cellIs" dxfId="118" priority="11" operator="equal">
      <formula>"&lt;hãy nhập email liên hệ với BTC&gt;"</formula>
    </cfRule>
  </conditionalFormatting>
  <conditionalFormatting sqref="C11">
    <cfRule type="cellIs" dxfId="117" priority="8" operator="equal">
      <formula>"&lt;hãy nhập địa chỉ để BTC gửi thư&gt;"</formula>
    </cfRule>
  </conditionalFormatting>
  <conditionalFormatting sqref="I10:K10 G10">
    <cfRule type="cellIs" dxfId="116" priority="7" operator="equal">
      <formula>"&lt;Số ĐTCQ&gt;"</formula>
    </cfRule>
  </conditionalFormatting>
  <conditionalFormatting sqref="W13">
    <cfRule type="cellIs" dxfId="114" priority="5" operator="equal">
      <formula>"&lt;Nhập tên quận/ huyện vào đây&gt;"</formula>
    </cfRule>
  </conditionalFormatting>
  <conditionalFormatting sqref="X13">
    <cfRule type="cellIs" dxfId="113" priority="4" operator="equal">
      <formula>"&lt;Nhập tên tỉnh/ thành phố vào đây&gt;"</formula>
    </cfRule>
  </conditionalFormatting>
  <conditionalFormatting sqref="Y8:Y9">
    <cfRule type="containsText" dxfId="112" priority="3" operator="containsText" text="&lt;Nhập tên trường bằng tiếng Anh&gt;">
      <formula>NOT(ISERROR(SEARCH("&lt;Nhập tên trường bằng tiếng Anh&gt;",Y8)))</formula>
    </cfRule>
  </conditionalFormatting>
  <conditionalFormatting sqref="G8">
    <cfRule type="cellIs" dxfId="111" priority="2" operator="equal">
      <formula>"&lt;Số ĐTDĐ&gt;"</formula>
    </cfRule>
  </conditionalFormatting>
  <conditionalFormatting sqref="C8">
    <cfRule type="cellIs" dxfId="110" priority="1" operator="equal">
      <formula>"&lt;hãy nhập họ và tên đầy đủ&gt;"</formula>
    </cfRule>
  </conditionalFormatting>
  <dataValidations count="3">
    <dataValidation type="whole" allowBlank="1" showInputMessage="1" showErrorMessage="1" errorTitle="Ngày sinh!" error="Bạn phải nhập ngày sinh là số tự nhiên trong khoảng từ 1 đến 31" promptTitle="Ngày sinh" prompt="Bạn hãy nhập ngày sinh của học sinh đăng ký dự thi trong khoảng từ 1 đến 31" sqref="D84:D211 Y14:Y83">
      <formula1>1</formula1>
      <formula2>31</formula2>
    </dataValidation>
    <dataValidation type="list" allowBlank="1" showInputMessage="1" showErrorMessage="1" errorTitle="Chọn dữ liệu" error="Bạn vui lòng lựa chọn giới tính &quot;Nam&quot; hoặc &quot;Nữ&quot; theo như danh sách thả xuống." sqref="G14:G211">
      <formula1>"Nam, Nữ"</formula1>
    </dataValidation>
    <dataValidation type="whole" allowBlank="1" showInputMessage="1" showErrorMessage="1" errorTitle="Tháng sinh!" error="Bạn phải nhập tháng sinh của học sinh đăng ký dự thi là số tự nhiên từ 1 đến 12!" promptTitle="Tháng sinh" prompt="Bạn hãy nhập tháng sinh của học sinh đăng ký dự thi là số tự nhiên từ 1 đến 12" sqref="E14:E211">
      <formula1>1</formula1>
      <formula2>12</formula2>
    </dataValidation>
  </dataValidations>
  <hyperlinks>
    <hyperlink ref="C10" r:id="rId1"/>
  </hyperlinks>
  <printOptions horizontalCentered="1"/>
  <pageMargins left="0.19685039370078741" right="0.19685039370078741" top="0.39370078740157483" bottom="0.39370078740157483" header="0.31496062992125984" footer="0.19685039370078741"/>
  <pageSetup paperSize="9" scale="84" fitToHeight="0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1"/>
  <sheetViews>
    <sheetView showGridLines="0" tabSelected="1" topLeftCell="A7" zoomScaleNormal="100" workbookViewId="0">
      <selection activeCell="G3" sqref="G3"/>
    </sheetView>
  </sheetViews>
  <sheetFormatPr defaultColWidth="9.140625" defaultRowHeight="12.75" x14ac:dyDescent="0.2"/>
  <cols>
    <col min="1" max="1" width="4.42578125" style="1" customWidth="1"/>
    <col min="2" max="2" width="18.85546875" style="2" customWidth="1"/>
    <col min="3" max="3" width="10.28515625" style="2" customWidth="1"/>
    <col min="4" max="4" width="9.140625" style="9" customWidth="1"/>
    <col min="5" max="5" width="9.28515625" style="9" customWidth="1"/>
    <col min="6" max="6" width="8.28515625" style="9" customWidth="1"/>
    <col min="7" max="7" width="13" style="1" customWidth="1"/>
    <col min="8" max="9" width="8.140625" style="1" customWidth="1"/>
    <col min="10" max="10" width="28.85546875" style="1" hidden="1" customWidth="1"/>
    <col min="11" max="11" width="11.7109375" style="3" hidden="1" customWidth="1"/>
    <col min="12" max="12" width="14.28515625" style="3" hidden="1" customWidth="1"/>
    <col min="13" max="13" width="31.5703125" style="1" customWidth="1"/>
    <col min="14" max="16384" width="9.140625" style="3"/>
  </cols>
  <sheetData>
    <row r="1" spans="1:13" x14ac:dyDescent="0.2">
      <c r="A1" s="19"/>
      <c r="B1" s="20"/>
      <c r="C1" s="20"/>
      <c r="D1" s="21"/>
      <c r="E1" s="21"/>
      <c r="F1" s="21"/>
      <c r="G1" s="14"/>
      <c r="H1" s="14"/>
      <c r="I1" s="14"/>
      <c r="J1" s="14"/>
      <c r="K1" s="15"/>
      <c r="L1" s="15"/>
      <c r="M1" s="22"/>
    </row>
    <row r="2" spans="1:13" x14ac:dyDescent="0.2">
      <c r="A2" s="23"/>
      <c r="B2" s="24"/>
      <c r="C2" s="24"/>
      <c r="D2" s="25"/>
      <c r="E2" s="25"/>
      <c r="F2" s="25"/>
      <c r="G2" s="13"/>
      <c r="H2" s="13"/>
      <c r="I2" s="13"/>
      <c r="J2" s="13"/>
      <c r="K2" s="16"/>
      <c r="L2" s="16"/>
      <c r="M2" s="26"/>
    </row>
    <row r="3" spans="1:13" x14ac:dyDescent="0.2">
      <c r="A3" s="23"/>
      <c r="B3" s="24"/>
      <c r="C3" s="24"/>
      <c r="D3" s="25"/>
      <c r="E3" s="25"/>
      <c r="F3" s="25"/>
      <c r="G3" s="13"/>
      <c r="H3" s="13"/>
      <c r="I3" s="13"/>
      <c r="J3" s="13"/>
      <c r="K3" s="16"/>
      <c r="L3" s="16"/>
      <c r="M3" s="26"/>
    </row>
    <row r="4" spans="1:13" x14ac:dyDescent="0.2">
      <c r="A4" s="23"/>
      <c r="B4" s="24"/>
      <c r="C4" s="24"/>
      <c r="D4" s="25"/>
      <c r="E4" s="25"/>
      <c r="F4" s="25"/>
      <c r="G4" s="13"/>
      <c r="H4" s="13"/>
      <c r="I4" s="13"/>
      <c r="J4" s="13"/>
      <c r="K4" s="16"/>
      <c r="L4" s="16"/>
      <c r="M4" s="26"/>
    </row>
    <row r="5" spans="1:13" ht="13.5" thickBot="1" x14ac:dyDescent="0.25">
      <c r="A5" s="27"/>
      <c r="B5" s="28"/>
      <c r="C5" s="28"/>
      <c r="D5" s="29"/>
      <c r="E5" s="29"/>
      <c r="F5" s="29"/>
      <c r="G5" s="17"/>
      <c r="H5" s="17"/>
      <c r="I5" s="17"/>
      <c r="J5" s="17"/>
      <c r="K5" s="18"/>
      <c r="L5" s="18"/>
      <c r="M5" s="30"/>
    </row>
    <row r="6" spans="1:13" ht="22.5" customHeight="1" thickBot="1" x14ac:dyDescent="0.25">
      <c r="A6" s="146" t="s">
        <v>42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13" ht="15" customHeight="1" thickBot="1" x14ac:dyDescent="0.25">
      <c r="A7" s="166" t="s">
        <v>24</v>
      </c>
      <c r="B7" s="167"/>
      <c r="C7" s="178" t="s">
        <v>28</v>
      </c>
      <c r="D7" s="179"/>
      <c r="E7" s="180"/>
      <c r="F7" s="43" t="s">
        <v>26</v>
      </c>
      <c r="G7" s="60" t="s">
        <v>30</v>
      </c>
      <c r="H7" s="172" t="s">
        <v>18</v>
      </c>
      <c r="I7" s="173"/>
      <c r="J7" s="44"/>
      <c r="K7" s="45"/>
      <c r="L7" s="45"/>
      <c r="M7" s="46" t="s">
        <v>19</v>
      </c>
    </row>
    <row r="8" spans="1:13" ht="15" customHeight="1" x14ac:dyDescent="0.2">
      <c r="A8" s="168" t="s">
        <v>47</v>
      </c>
      <c r="B8" s="169"/>
      <c r="C8" s="181" t="s">
        <v>28</v>
      </c>
      <c r="D8" s="182"/>
      <c r="E8" s="183"/>
      <c r="F8" s="47" t="s">
        <v>26</v>
      </c>
      <c r="G8" s="61" t="s">
        <v>30</v>
      </c>
      <c r="H8" s="187" t="s">
        <v>45</v>
      </c>
      <c r="I8" s="174"/>
      <c r="J8" s="48"/>
      <c r="K8" s="49"/>
      <c r="L8" s="49"/>
      <c r="M8" s="118" t="s">
        <v>46</v>
      </c>
    </row>
    <row r="9" spans="1:13" ht="15" customHeight="1" x14ac:dyDescent="0.2">
      <c r="A9" s="168" t="s">
        <v>48</v>
      </c>
      <c r="B9" s="169"/>
      <c r="C9" s="181" t="s">
        <v>28</v>
      </c>
      <c r="D9" s="182"/>
      <c r="E9" s="183"/>
      <c r="F9" s="47" t="s">
        <v>26</v>
      </c>
      <c r="G9" s="61" t="s">
        <v>30</v>
      </c>
      <c r="H9" s="174" t="s">
        <v>35</v>
      </c>
      <c r="I9" s="175"/>
      <c r="J9" s="48"/>
      <c r="K9" s="49"/>
      <c r="L9" s="49"/>
      <c r="M9" s="50" t="s">
        <v>31</v>
      </c>
    </row>
    <row r="10" spans="1:13" ht="15" customHeight="1" x14ac:dyDescent="0.2">
      <c r="A10" s="168" t="s">
        <v>27</v>
      </c>
      <c r="B10" s="169"/>
      <c r="C10" s="181" t="s">
        <v>29</v>
      </c>
      <c r="D10" s="182"/>
      <c r="E10" s="183"/>
      <c r="F10" s="59" t="s">
        <v>34</v>
      </c>
      <c r="G10" s="62" t="s">
        <v>32</v>
      </c>
      <c r="H10" s="174" t="s">
        <v>16</v>
      </c>
      <c r="I10" s="175"/>
      <c r="J10" s="48"/>
      <c r="K10" s="49"/>
      <c r="L10" s="49"/>
      <c r="M10" s="50" t="s">
        <v>20</v>
      </c>
    </row>
    <row r="11" spans="1:13" ht="15" customHeight="1" thickBot="1" x14ac:dyDescent="0.25">
      <c r="A11" s="170" t="s">
        <v>33</v>
      </c>
      <c r="B11" s="171"/>
      <c r="C11" s="184" t="s">
        <v>36</v>
      </c>
      <c r="D11" s="185"/>
      <c r="E11" s="185"/>
      <c r="F11" s="185"/>
      <c r="G11" s="186"/>
      <c r="H11" s="176" t="s">
        <v>17</v>
      </c>
      <c r="I11" s="177"/>
      <c r="J11" s="51"/>
      <c r="K11" s="52"/>
      <c r="L11" s="52"/>
      <c r="M11" s="53" t="s">
        <v>21</v>
      </c>
    </row>
    <row r="12" spans="1:13" ht="20.25" customHeight="1" x14ac:dyDescent="0.2">
      <c r="A12" s="31" t="s">
        <v>22</v>
      </c>
      <c r="G12" s="11"/>
      <c r="H12" s="11"/>
      <c r="I12" s="11"/>
      <c r="M12" s="12"/>
    </row>
    <row r="13" spans="1:13" s="7" customFormat="1" ht="53.25" customHeight="1" x14ac:dyDescent="0.2">
      <c r="A13" s="4" t="s">
        <v>0</v>
      </c>
      <c r="B13" s="5" t="s">
        <v>8</v>
      </c>
      <c r="C13" s="5" t="s">
        <v>9</v>
      </c>
      <c r="D13" s="10" t="s">
        <v>1</v>
      </c>
      <c r="E13" s="10" t="s">
        <v>13</v>
      </c>
      <c r="F13" s="10" t="s">
        <v>12</v>
      </c>
      <c r="G13" s="4" t="s">
        <v>2</v>
      </c>
      <c r="H13" s="6" t="s">
        <v>4</v>
      </c>
      <c r="I13" s="6" t="s">
        <v>5</v>
      </c>
      <c r="J13" s="6" t="s">
        <v>3</v>
      </c>
      <c r="K13" s="6" t="s">
        <v>14</v>
      </c>
      <c r="L13" s="6" t="s">
        <v>15</v>
      </c>
      <c r="M13" s="6" t="s">
        <v>6</v>
      </c>
    </row>
    <row r="14" spans="1:13" s="36" customFormat="1" ht="15" customHeight="1" x14ac:dyDescent="0.2">
      <c r="A14" s="54">
        <v>1</v>
      </c>
      <c r="B14" s="55" t="s">
        <v>10</v>
      </c>
      <c r="C14" s="55" t="s">
        <v>11</v>
      </c>
      <c r="D14" s="56">
        <v>19</v>
      </c>
      <c r="E14" s="56">
        <v>5</v>
      </c>
      <c r="F14" s="56">
        <v>2000</v>
      </c>
      <c r="G14" s="54" t="s">
        <v>7</v>
      </c>
      <c r="H14" s="57">
        <v>9</v>
      </c>
      <c r="I14" s="54" t="s">
        <v>23</v>
      </c>
      <c r="J14" s="58" t="str">
        <f t="shared" ref="J14:J21" si="0">school</f>
        <v>&lt;Nhập tên trường&gt;</v>
      </c>
      <c r="K14" s="58" t="str">
        <f t="shared" ref="K14:K21" si="1">district</f>
        <v>&lt;Nhập tên phường/ xã&gt;</v>
      </c>
      <c r="L14" s="58" t="str">
        <f t="shared" ref="L14:L21" si="2">province</f>
        <v>&lt;Nhập tên tỉnh/ thành phố&gt;</v>
      </c>
      <c r="M14" s="57"/>
    </row>
    <row r="15" spans="1:13" s="36" customFormat="1" ht="15" customHeight="1" x14ac:dyDescent="0.2">
      <c r="A15" s="32"/>
      <c r="B15" s="33"/>
      <c r="C15" s="33"/>
      <c r="D15" s="34"/>
      <c r="E15" s="34"/>
      <c r="F15" s="34"/>
      <c r="G15" s="32"/>
      <c r="H15" s="32"/>
      <c r="I15" s="32"/>
      <c r="J15" s="36" t="str">
        <f t="shared" si="0"/>
        <v>&lt;Nhập tên trường&gt;</v>
      </c>
      <c r="K15" s="36" t="str">
        <f t="shared" si="1"/>
        <v>&lt;Nhập tên phường/ xã&gt;</v>
      </c>
      <c r="L15" s="36" t="str">
        <f t="shared" si="2"/>
        <v>&lt;Nhập tên tỉnh/ thành phố&gt;</v>
      </c>
      <c r="M15" s="35"/>
    </row>
    <row r="16" spans="1:13" s="36" customFormat="1" ht="15" customHeight="1" x14ac:dyDescent="0.2">
      <c r="A16" s="32"/>
      <c r="B16" s="33"/>
      <c r="C16" s="33"/>
      <c r="D16" s="34"/>
      <c r="E16" s="34"/>
      <c r="F16" s="34"/>
      <c r="G16" s="32"/>
      <c r="H16" s="32"/>
      <c r="I16" s="32"/>
      <c r="J16" s="36" t="str">
        <f t="shared" si="0"/>
        <v>&lt;Nhập tên trường&gt;</v>
      </c>
      <c r="K16" s="36" t="str">
        <f t="shared" si="1"/>
        <v>&lt;Nhập tên phường/ xã&gt;</v>
      </c>
      <c r="L16" s="36" t="str">
        <f t="shared" si="2"/>
        <v>&lt;Nhập tên tỉnh/ thành phố&gt;</v>
      </c>
      <c r="M16" s="35"/>
    </row>
    <row r="17" spans="1:13" s="36" customFormat="1" ht="15" customHeight="1" x14ac:dyDescent="0.2">
      <c r="A17" s="32"/>
      <c r="B17" s="33"/>
      <c r="C17" s="33"/>
      <c r="D17" s="34"/>
      <c r="E17" s="34"/>
      <c r="F17" s="34"/>
      <c r="G17" s="32"/>
      <c r="H17" s="32"/>
      <c r="I17" s="32"/>
      <c r="J17" s="36" t="str">
        <f t="shared" si="0"/>
        <v>&lt;Nhập tên trường&gt;</v>
      </c>
      <c r="K17" s="36" t="str">
        <f t="shared" si="1"/>
        <v>&lt;Nhập tên phường/ xã&gt;</v>
      </c>
      <c r="L17" s="36" t="str">
        <f t="shared" si="2"/>
        <v>&lt;Nhập tên tỉnh/ thành phố&gt;</v>
      </c>
      <c r="M17" s="35"/>
    </row>
    <row r="18" spans="1:13" s="36" customFormat="1" ht="15" customHeight="1" x14ac:dyDescent="0.2">
      <c r="A18" s="32"/>
      <c r="B18" s="37"/>
      <c r="C18" s="37"/>
      <c r="D18" s="38"/>
      <c r="E18" s="38"/>
      <c r="F18" s="38"/>
      <c r="G18" s="32"/>
      <c r="H18" s="32"/>
      <c r="I18" s="32"/>
      <c r="J18" s="39" t="str">
        <f t="shared" si="0"/>
        <v>&lt;Nhập tên trường&gt;</v>
      </c>
      <c r="K18" s="39" t="str">
        <f t="shared" si="1"/>
        <v>&lt;Nhập tên phường/ xã&gt;</v>
      </c>
      <c r="L18" s="39" t="str">
        <f t="shared" si="2"/>
        <v>&lt;Nhập tên tỉnh/ thành phố&gt;</v>
      </c>
      <c r="M18" s="40"/>
    </row>
    <row r="19" spans="1:13" s="36" customFormat="1" ht="15" customHeight="1" x14ac:dyDescent="0.2">
      <c r="A19" s="32"/>
      <c r="B19" s="37"/>
      <c r="C19" s="37"/>
      <c r="D19" s="38"/>
      <c r="E19" s="38"/>
      <c r="F19" s="38"/>
      <c r="G19" s="32"/>
      <c r="H19" s="32"/>
      <c r="I19" s="32"/>
      <c r="J19" s="39" t="str">
        <f t="shared" si="0"/>
        <v>&lt;Nhập tên trường&gt;</v>
      </c>
      <c r="K19" s="39" t="str">
        <f t="shared" si="1"/>
        <v>&lt;Nhập tên phường/ xã&gt;</v>
      </c>
      <c r="L19" s="39" t="str">
        <f t="shared" si="2"/>
        <v>&lt;Nhập tên tỉnh/ thành phố&gt;</v>
      </c>
      <c r="M19" s="40"/>
    </row>
    <row r="20" spans="1:13" s="36" customFormat="1" ht="15" customHeight="1" x14ac:dyDescent="0.2">
      <c r="A20" s="32"/>
      <c r="B20" s="37"/>
      <c r="C20" s="37"/>
      <c r="D20" s="38"/>
      <c r="E20" s="38"/>
      <c r="F20" s="38"/>
      <c r="G20" s="32"/>
      <c r="H20" s="32"/>
      <c r="I20" s="32"/>
      <c r="J20" s="39" t="str">
        <f t="shared" si="0"/>
        <v>&lt;Nhập tên trường&gt;</v>
      </c>
      <c r="K20" s="39" t="str">
        <f t="shared" si="1"/>
        <v>&lt;Nhập tên phường/ xã&gt;</v>
      </c>
      <c r="L20" s="39" t="str">
        <f t="shared" si="2"/>
        <v>&lt;Nhập tên tỉnh/ thành phố&gt;</v>
      </c>
      <c r="M20" s="40"/>
    </row>
    <row r="21" spans="1:13" s="36" customFormat="1" ht="15" customHeight="1" x14ac:dyDescent="0.2">
      <c r="A21" s="32"/>
      <c r="B21" s="33"/>
      <c r="C21" s="33"/>
      <c r="D21" s="34"/>
      <c r="E21" s="34"/>
      <c r="F21" s="34"/>
      <c r="G21" s="32"/>
      <c r="H21" s="32"/>
      <c r="I21" s="32"/>
      <c r="J21" s="36" t="str">
        <f t="shared" si="0"/>
        <v>&lt;Nhập tên trường&gt;</v>
      </c>
      <c r="K21" s="36" t="str">
        <f t="shared" si="1"/>
        <v>&lt;Nhập tên phường/ xã&gt;</v>
      </c>
      <c r="L21" s="36" t="str">
        <f t="shared" si="2"/>
        <v>&lt;Nhập tên tỉnh/ thành phố&gt;</v>
      </c>
      <c r="M21" s="35"/>
    </row>
    <row r="22" spans="1:13" s="36" customFormat="1" ht="15" customHeight="1" x14ac:dyDescent="0.2">
      <c r="A22" s="32"/>
      <c r="B22" s="33"/>
      <c r="C22" s="33"/>
      <c r="D22" s="34"/>
      <c r="E22" s="34"/>
      <c r="F22" s="34"/>
      <c r="G22" s="32"/>
      <c r="H22" s="32"/>
      <c r="I22" s="32"/>
      <c r="J22" s="41" t="str">
        <f t="shared" ref="J22:J31" si="3">school</f>
        <v>&lt;Nhập tên trường&gt;</v>
      </c>
      <c r="K22" s="41" t="str">
        <f t="shared" ref="K22:K31" si="4">district</f>
        <v>&lt;Nhập tên phường/ xã&gt;</v>
      </c>
      <c r="L22" s="41" t="str">
        <f t="shared" ref="L22:L31" si="5">province</f>
        <v>&lt;Nhập tên tỉnh/ thành phố&gt;</v>
      </c>
      <c r="M22" s="35"/>
    </row>
    <row r="23" spans="1:13" s="36" customFormat="1" ht="15" customHeight="1" x14ac:dyDescent="0.2">
      <c r="A23" s="32"/>
      <c r="B23" s="33"/>
      <c r="C23" s="33"/>
      <c r="D23" s="34"/>
      <c r="E23" s="34"/>
      <c r="F23" s="34"/>
      <c r="G23" s="32"/>
      <c r="H23" s="32"/>
      <c r="I23" s="32"/>
      <c r="J23" s="41" t="str">
        <f t="shared" si="3"/>
        <v>&lt;Nhập tên trường&gt;</v>
      </c>
      <c r="K23" s="41" t="str">
        <f t="shared" si="4"/>
        <v>&lt;Nhập tên phường/ xã&gt;</v>
      </c>
      <c r="L23" s="41" t="str">
        <f t="shared" si="5"/>
        <v>&lt;Nhập tên tỉnh/ thành phố&gt;</v>
      </c>
      <c r="M23" s="35"/>
    </row>
    <row r="24" spans="1:13" s="36" customFormat="1" ht="15" customHeight="1" x14ac:dyDescent="0.2">
      <c r="A24" s="32"/>
      <c r="B24" s="33"/>
      <c r="C24" s="33"/>
      <c r="D24" s="34"/>
      <c r="E24" s="34"/>
      <c r="F24" s="34"/>
      <c r="G24" s="32"/>
      <c r="H24" s="32"/>
      <c r="I24" s="32"/>
      <c r="J24" s="41" t="str">
        <f t="shared" si="3"/>
        <v>&lt;Nhập tên trường&gt;</v>
      </c>
      <c r="K24" s="41" t="str">
        <f t="shared" si="4"/>
        <v>&lt;Nhập tên phường/ xã&gt;</v>
      </c>
      <c r="L24" s="41" t="str">
        <f t="shared" si="5"/>
        <v>&lt;Nhập tên tỉnh/ thành phố&gt;</v>
      </c>
      <c r="M24" s="35"/>
    </row>
    <row r="25" spans="1:13" s="36" customFormat="1" ht="15" customHeight="1" x14ac:dyDescent="0.2">
      <c r="A25" s="32"/>
      <c r="B25" s="33"/>
      <c r="C25" s="33"/>
      <c r="D25" s="34"/>
      <c r="E25" s="34"/>
      <c r="F25" s="34"/>
      <c r="G25" s="32"/>
      <c r="H25" s="32"/>
      <c r="I25" s="32"/>
      <c r="J25" s="41" t="str">
        <f t="shared" si="3"/>
        <v>&lt;Nhập tên trường&gt;</v>
      </c>
      <c r="K25" s="41" t="str">
        <f t="shared" si="4"/>
        <v>&lt;Nhập tên phường/ xã&gt;</v>
      </c>
      <c r="L25" s="41" t="str">
        <f t="shared" si="5"/>
        <v>&lt;Nhập tên tỉnh/ thành phố&gt;</v>
      </c>
      <c r="M25" s="35"/>
    </row>
    <row r="26" spans="1:13" s="36" customFormat="1" ht="15" customHeight="1" x14ac:dyDescent="0.2">
      <c r="A26" s="32"/>
      <c r="B26" s="33"/>
      <c r="C26" s="33"/>
      <c r="D26" s="34"/>
      <c r="E26" s="34"/>
      <c r="F26" s="34"/>
      <c r="G26" s="32"/>
      <c r="H26" s="32"/>
      <c r="I26" s="32"/>
      <c r="J26" s="41" t="str">
        <f t="shared" si="3"/>
        <v>&lt;Nhập tên trường&gt;</v>
      </c>
      <c r="K26" s="41" t="str">
        <f t="shared" si="4"/>
        <v>&lt;Nhập tên phường/ xã&gt;</v>
      </c>
      <c r="L26" s="41" t="str">
        <f t="shared" si="5"/>
        <v>&lt;Nhập tên tỉnh/ thành phố&gt;</v>
      </c>
      <c r="M26" s="35"/>
    </row>
    <row r="27" spans="1:13" s="36" customFormat="1" ht="15" customHeight="1" x14ac:dyDescent="0.2">
      <c r="A27" s="32"/>
      <c r="B27" s="33"/>
      <c r="C27" s="33"/>
      <c r="D27" s="34"/>
      <c r="E27" s="34"/>
      <c r="F27" s="34"/>
      <c r="G27" s="32"/>
      <c r="H27" s="32"/>
      <c r="I27" s="32"/>
      <c r="J27" s="41" t="str">
        <f t="shared" si="3"/>
        <v>&lt;Nhập tên trường&gt;</v>
      </c>
      <c r="K27" s="41" t="str">
        <f t="shared" si="4"/>
        <v>&lt;Nhập tên phường/ xã&gt;</v>
      </c>
      <c r="L27" s="41" t="str">
        <f t="shared" si="5"/>
        <v>&lt;Nhập tên tỉnh/ thành phố&gt;</v>
      </c>
      <c r="M27" s="35"/>
    </row>
    <row r="28" spans="1:13" s="36" customFormat="1" ht="15" customHeight="1" x14ac:dyDescent="0.2">
      <c r="A28" s="32"/>
      <c r="B28" s="33"/>
      <c r="C28" s="33"/>
      <c r="D28" s="34"/>
      <c r="E28" s="34"/>
      <c r="F28" s="34"/>
      <c r="G28" s="32"/>
      <c r="H28" s="32"/>
      <c r="I28" s="32"/>
      <c r="J28" s="41" t="str">
        <f t="shared" si="3"/>
        <v>&lt;Nhập tên trường&gt;</v>
      </c>
      <c r="K28" s="41" t="str">
        <f t="shared" si="4"/>
        <v>&lt;Nhập tên phường/ xã&gt;</v>
      </c>
      <c r="L28" s="41" t="str">
        <f t="shared" si="5"/>
        <v>&lt;Nhập tên tỉnh/ thành phố&gt;</v>
      </c>
      <c r="M28" s="35"/>
    </row>
    <row r="29" spans="1:13" s="36" customFormat="1" ht="15" customHeight="1" x14ac:dyDescent="0.2">
      <c r="A29" s="32"/>
      <c r="B29" s="33"/>
      <c r="C29" s="33"/>
      <c r="D29" s="34"/>
      <c r="E29" s="34"/>
      <c r="F29" s="34"/>
      <c r="G29" s="32"/>
      <c r="H29" s="32"/>
      <c r="I29" s="32"/>
      <c r="J29" s="41" t="str">
        <f t="shared" si="3"/>
        <v>&lt;Nhập tên trường&gt;</v>
      </c>
      <c r="K29" s="41" t="str">
        <f t="shared" si="4"/>
        <v>&lt;Nhập tên phường/ xã&gt;</v>
      </c>
      <c r="L29" s="41" t="str">
        <f t="shared" si="5"/>
        <v>&lt;Nhập tên tỉnh/ thành phố&gt;</v>
      </c>
      <c r="M29" s="35"/>
    </row>
    <row r="30" spans="1:13" s="36" customFormat="1" ht="15" customHeight="1" x14ac:dyDescent="0.2">
      <c r="A30" s="32"/>
      <c r="B30" s="33"/>
      <c r="C30" s="33"/>
      <c r="D30" s="34"/>
      <c r="E30" s="34"/>
      <c r="F30" s="34"/>
      <c r="G30" s="32"/>
      <c r="H30" s="32"/>
      <c r="I30" s="32"/>
      <c r="J30" s="41" t="str">
        <f t="shared" si="3"/>
        <v>&lt;Nhập tên trường&gt;</v>
      </c>
      <c r="K30" s="41" t="str">
        <f t="shared" si="4"/>
        <v>&lt;Nhập tên phường/ xã&gt;</v>
      </c>
      <c r="L30" s="41" t="str">
        <f t="shared" si="5"/>
        <v>&lt;Nhập tên tỉnh/ thành phố&gt;</v>
      </c>
      <c r="M30" s="35"/>
    </row>
    <row r="31" spans="1:13" s="36" customFormat="1" ht="15" customHeight="1" x14ac:dyDescent="0.2">
      <c r="A31" s="32"/>
      <c r="B31" s="33"/>
      <c r="C31" s="33"/>
      <c r="D31" s="34"/>
      <c r="E31" s="34"/>
      <c r="F31" s="34"/>
      <c r="G31" s="32"/>
      <c r="H31" s="32"/>
      <c r="I31" s="32"/>
      <c r="J31" s="41" t="str">
        <f t="shared" si="3"/>
        <v>&lt;Nhập tên trường&gt;</v>
      </c>
      <c r="K31" s="41" t="str">
        <f t="shared" si="4"/>
        <v>&lt;Nhập tên phường/ xã&gt;</v>
      </c>
      <c r="L31" s="41" t="str">
        <f t="shared" si="5"/>
        <v>&lt;Nhập tên tỉnh/ thành phố&gt;</v>
      </c>
      <c r="M31" s="35"/>
    </row>
    <row r="32" spans="1:13" s="36" customFormat="1" ht="15" customHeight="1" x14ac:dyDescent="0.2">
      <c r="A32" s="32"/>
      <c r="B32" s="33"/>
      <c r="C32" s="33"/>
      <c r="D32" s="34"/>
      <c r="E32" s="34"/>
      <c r="F32" s="34"/>
      <c r="G32" s="32"/>
      <c r="H32" s="32"/>
      <c r="I32" s="32"/>
      <c r="J32" s="32"/>
      <c r="L32" s="42"/>
      <c r="M32" s="32"/>
    </row>
    <row r="33" spans="1:14" s="36" customFormat="1" ht="15" customHeight="1" x14ac:dyDescent="0.2">
      <c r="A33" s="32"/>
      <c r="B33" s="33"/>
      <c r="C33" s="33"/>
      <c r="D33" s="34"/>
      <c r="E33" s="34"/>
      <c r="F33" s="34"/>
      <c r="G33" s="32"/>
      <c r="H33" s="32"/>
      <c r="I33" s="32"/>
      <c r="J33" s="32"/>
      <c r="L33" s="42"/>
      <c r="M33" s="32"/>
    </row>
    <row r="34" spans="1:14" s="36" customFormat="1" ht="15" customHeight="1" x14ac:dyDescent="0.2">
      <c r="A34" s="32"/>
      <c r="B34" s="33"/>
      <c r="C34" s="33"/>
      <c r="D34" s="34"/>
      <c r="E34" s="34"/>
      <c r="F34" s="34"/>
      <c r="G34" s="32"/>
      <c r="H34" s="32"/>
      <c r="I34" s="32"/>
      <c r="J34" s="32"/>
      <c r="L34" s="42"/>
      <c r="M34" s="32"/>
    </row>
    <row r="35" spans="1:14" s="36" customFormat="1" ht="15" customHeight="1" x14ac:dyDescent="0.2">
      <c r="A35" s="32"/>
      <c r="B35" s="33"/>
      <c r="C35" s="33"/>
      <c r="D35" s="34"/>
      <c r="E35" s="34"/>
      <c r="F35" s="34"/>
      <c r="G35" s="32"/>
      <c r="H35" s="32"/>
      <c r="I35" s="32"/>
      <c r="J35" s="32"/>
      <c r="L35" s="42"/>
      <c r="M35" s="32"/>
    </row>
    <row r="36" spans="1:14" s="36" customFormat="1" ht="15" customHeight="1" x14ac:dyDescent="0.2">
      <c r="A36" s="32"/>
      <c r="B36" s="33"/>
      <c r="C36" s="33"/>
      <c r="D36" s="34"/>
      <c r="E36" s="34"/>
      <c r="F36" s="34"/>
      <c r="G36" s="32"/>
      <c r="H36" s="32"/>
      <c r="I36" s="32"/>
      <c r="J36" s="32"/>
      <c r="L36" s="42"/>
      <c r="M36" s="32"/>
    </row>
    <row r="37" spans="1:14" s="36" customFormat="1" ht="15" customHeight="1" x14ac:dyDescent="0.2">
      <c r="A37" s="32"/>
      <c r="B37" s="33"/>
      <c r="C37" s="33"/>
      <c r="D37" s="34"/>
      <c r="E37" s="34"/>
      <c r="F37" s="34"/>
      <c r="G37" s="32"/>
      <c r="H37" s="32"/>
      <c r="I37" s="32"/>
      <c r="J37" s="32"/>
      <c r="L37" s="42"/>
      <c r="M37" s="32"/>
    </row>
    <row r="38" spans="1:14" s="36" customFormat="1" ht="15" customHeight="1" x14ac:dyDescent="0.2">
      <c r="A38" s="32"/>
      <c r="B38" s="33"/>
      <c r="C38" s="33"/>
      <c r="D38" s="34"/>
      <c r="E38" s="34"/>
      <c r="F38" s="34"/>
      <c r="G38" s="32"/>
      <c r="H38" s="32"/>
      <c r="I38" s="32"/>
      <c r="J38" s="32"/>
      <c r="L38" s="42"/>
      <c r="M38" s="32"/>
    </row>
    <row r="39" spans="1:14" s="36" customFormat="1" ht="15" customHeight="1" x14ac:dyDescent="0.2">
      <c r="A39" s="32"/>
      <c r="B39" s="33"/>
      <c r="C39" s="33"/>
      <c r="D39" s="34"/>
      <c r="E39" s="34"/>
      <c r="F39" s="34"/>
      <c r="G39" s="32"/>
      <c r="H39" s="32"/>
      <c r="I39" s="32"/>
      <c r="J39" s="32"/>
      <c r="L39" s="42"/>
      <c r="M39" s="32"/>
    </row>
    <row r="40" spans="1:14" s="36" customFormat="1" ht="15" customHeight="1" x14ac:dyDescent="0.2">
      <c r="A40" s="32"/>
      <c r="B40" s="33"/>
      <c r="C40" s="33"/>
      <c r="D40" s="34"/>
      <c r="E40" s="34"/>
      <c r="F40" s="34"/>
      <c r="G40" s="32"/>
      <c r="H40" s="32"/>
      <c r="I40" s="32"/>
      <c r="J40" s="32"/>
      <c r="L40" s="42"/>
      <c r="M40" s="32"/>
    </row>
    <row r="41" spans="1:14" x14ac:dyDescent="0.2">
      <c r="A41" s="32"/>
      <c r="B41" s="33"/>
      <c r="C41" s="33"/>
      <c r="D41" s="34"/>
      <c r="E41" s="34"/>
      <c r="F41" s="34"/>
      <c r="G41" s="32"/>
      <c r="H41" s="32"/>
      <c r="I41" s="32"/>
      <c r="J41" s="32"/>
      <c r="K41" s="36"/>
      <c r="L41" s="42"/>
      <c r="M41" s="32"/>
    </row>
    <row r="42" spans="1:14" x14ac:dyDescent="0.2">
      <c r="L42" s="8"/>
    </row>
    <row r="43" spans="1:14" x14ac:dyDescent="0.2">
      <c r="L43" s="8"/>
    </row>
    <row r="44" spans="1:14" x14ac:dyDescent="0.2">
      <c r="L44" s="8"/>
    </row>
    <row r="45" spans="1:14" x14ac:dyDescent="0.2">
      <c r="L45" s="8"/>
    </row>
    <row r="46" spans="1:14" x14ac:dyDescent="0.2">
      <c r="L46" s="8"/>
    </row>
    <row r="47" spans="1:14" s="1" customFormat="1" x14ac:dyDescent="0.2">
      <c r="B47" s="2"/>
      <c r="C47" s="2"/>
      <c r="D47" s="9"/>
      <c r="E47" s="9"/>
      <c r="F47" s="9"/>
      <c r="K47" s="3"/>
      <c r="L47" s="8"/>
      <c r="N47" s="3"/>
    </row>
    <row r="48" spans="1:14" s="1" customFormat="1" x14ac:dyDescent="0.2">
      <c r="B48" s="2"/>
      <c r="C48" s="2"/>
      <c r="D48" s="9"/>
      <c r="E48" s="9"/>
      <c r="F48" s="9"/>
      <c r="K48" s="3"/>
      <c r="L48" s="8"/>
      <c r="N48" s="3"/>
    </row>
    <row r="49" spans="2:14" s="1" customFormat="1" x14ac:dyDescent="0.2">
      <c r="B49" s="2"/>
      <c r="C49" s="2"/>
      <c r="D49" s="9"/>
      <c r="E49" s="9"/>
      <c r="F49" s="9"/>
      <c r="K49" s="3"/>
      <c r="L49" s="8"/>
      <c r="N49" s="3"/>
    </row>
    <row r="50" spans="2:14" s="1" customFormat="1" x14ac:dyDescent="0.2">
      <c r="B50" s="2"/>
      <c r="C50" s="2"/>
      <c r="D50" s="9"/>
      <c r="E50" s="9"/>
      <c r="F50" s="9"/>
      <c r="K50" s="3"/>
      <c r="L50" s="8"/>
      <c r="N50" s="3"/>
    </row>
    <row r="51" spans="2:14" x14ac:dyDescent="0.2">
      <c r="L51" s="8"/>
    </row>
  </sheetData>
  <sheetProtection selectLockedCells="1" selectUnlockedCells="1"/>
  <mergeCells count="16">
    <mergeCell ref="A6:M6"/>
    <mergeCell ref="A7:B7"/>
    <mergeCell ref="A9:B9"/>
    <mergeCell ref="A10:B10"/>
    <mergeCell ref="A11:B11"/>
    <mergeCell ref="H7:I7"/>
    <mergeCell ref="H9:I9"/>
    <mergeCell ref="H10:I10"/>
    <mergeCell ref="H11:I11"/>
    <mergeCell ref="C7:E7"/>
    <mergeCell ref="C9:E9"/>
    <mergeCell ref="C10:E10"/>
    <mergeCell ref="C11:G11"/>
    <mergeCell ref="H8:I8"/>
    <mergeCell ref="A8:B8"/>
    <mergeCell ref="C8:E8"/>
  </mergeCells>
  <conditionalFormatting sqref="G1:I5 G12:I12 G23:I1048576 G15:I21 G13:G14">
    <cfRule type="cellIs" dxfId="55" priority="34" operator="equal">
      <formula>"Nữ"</formula>
    </cfRule>
    <cfRule type="cellIs" dxfId="54" priority="35" operator="equal">
      <formula>"Nam"</formula>
    </cfRule>
  </conditionalFormatting>
  <conditionalFormatting sqref="K1:K5 K23:K1048576 K12:K21">
    <cfRule type="cellIs" dxfId="53" priority="30" operator="equal">
      <formula>"&lt;Nhập tên quận/ huyện vào đây&gt;"</formula>
    </cfRule>
  </conditionalFormatting>
  <conditionalFormatting sqref="L12:L21 L23:L1048576">
    <cfRule type="cellIs" dxfId="52" priority="29" operator="equal">
      <formula>"&lt;Nhập tên tỉnh/ thành phố vào đây&gt;"</formula>
    </cfRule>
  </conditionalFormatting>
  <conditionalFormatting sqref="M7">
    <cfRule type="cellIs" dxfId="51" priority="19" operator="equal">
      <formula>"&lt;Nhập tên trường&gt;"</formula>
    </cfRule>
  </conditionalFormatting>
  <conditionalFormatting sqref="M9:M10">
    <cfRule type="cellIs" dxfId="50" priority="18" operator="equal">
      <formula>"&lt;Nhập tên quận/ huyện&gt;"</formula>
    </cfRule>
  </conditionalFormatting>
  <conditionalFormatting sqref="M11">
    <cfRule type="cellIs" dxfId="49" priority="17" operator="equal">
      <formula>"&lt;Nhập tên tỉnh/ thành phố&gt;"</formula>
    </cfRule>
  </conditionalFormatting>
  <conditionalFormatting sqref="K7:K11">
    <cfRule type="cellIs" dxfId="48" priority="16" operator="equal">
      <formula>"&lt;Nhập tên quận/ huyện vào đây&gt;"</formula>
    </cfRule>
  </conditionalFormatting>
  <conditionalFormatting sqref="H7:H8 H10:H11">
    <cfRule type="cellIs" dxfId="47" priority="15" operator="equal">
      <formula>"&lt;Nhập tên tỉnh/ thành phố vào đây&gt;"</formula>
    </cfRule>
  </conditionalFormatting>
  <conditionalFormatting sqref="C7">
    <cfRule type="cellIs" dxfId="46" priority="14" operator="equal">
      <formula>"&lt;hãy nhập họ và tên đầy đủ&gt;"</formula>
    </cfRule>
  </conditionalFormatting>
  <conditionalFormatting sqref="C11">
    <cfRule type="cellIs" dxfId="45" priority="13" operator="equal">
      <formula>"&lt;hãy nhập email liên hệ với BTC&gt;"</formula>
    </cfRule>
  </conditionalFormatting>
  <conditionalFormatting sqref="G7">
    <cfRule type="cellIs" dxfId="44" priority="12" operator="equal">
      <formula>"&lt;Số ĐTDĐ&gt;"</formula>
    </cfRule>
  </conditionalFormatting>
  <conditionalFormatting sqref="H9">
    <cfRule type="cellIs" dxfId="43" priority="11" operator="equal">
      <formula>"&lt;Nhập tên tỉnh/ thành phố vào đây&gt;"</formula>
    </cfRule>
  </conditionalFormatting>
  <conditionalFormatting sqref="C9">
    <cfRule type="cellIs" dxfId="42" priority="10" operator="equal">
      <formula>"&lt;hãy nhập họ và tên đầy đủ&gt;"</formula>
    </cfRule>
  </conditionalFormatting>
  <conditionalFormatting sqref="C10">
    <cfRule type="cellIs" dxfId="41" priority="9" operator="equal">
      <formula>"&lt;hãy nhập email liên hệ với BTC&gt;"</formula>
    </cfRule>
  </conditionalFormatting>
  <conditionalFormatting sqref="G9:G10">
    <cfRule type="cellIs" dxfId="40" priority="8" operator="equal">
      <formula>"&lt;Số ĐTDĐ&gt;"</formula>
    </cfRule>
  </conditionalFormatting>
  <conditionalFormatting sqref="C11">
    <cfRule type="cellIs" dxfId="39" priority="7" operator="equal">
      <formula>"&lt;hãy nhập địa chỉ để BTC gửi thư&gt;"</formula>
    </cfRule>
  </conditionalFormatting>
  <conditionalFormatting sqref="G10">
    <cfRule type="cellIs" dxfId="38" priority="6" operator="equal">
      <formula>"&lt;Số ĐTCQ&gt;"</formula>
    </cfRule>
  </conditionalFormatting>
  <conditionalFormatting sqref="M9">
    <cfRule type="cellIs" dxfId="37" priority="5" operator="equal">
      <formula>"&lt;Nhập tên phường/ xã&gt;"</formula>
    </cfRule>
  </conditionalFormatting>
  <conditionalFormatting sqref="M8">
    <cfRule type="cellIs" dxfId="36" priority="4" operator="equal">
      <formula>"&lt;Nhập tên trường&gt;"</formula>
    </cfRule>
  </conditionalFormatting>
  <conditionalFormatting sqref="M8">
    <cfRule type="containsText" dxfId="35" priority="3" operator="containsText" text="&lt;Nhập tên trường bằng tiếng Anh&gt;">
      <formula>NOT(ISERROR(SEARCH("&lt;Nhập tên trường bằng tiếng Anh&gt;",M8)))</formula>
    </cfRule>
  </conditionalFormatting>
  <conditionalFormatting sqref="C8">
    <cfRule type="cellIs" dxfId="34" priority="2" operator="equal">
      <formula>"&lt;hãy nhập họ và tên đầy đủ&gt;"</formula>
    </cfRule>
  </conditionalFormatting>
  <conditionalFormatting sqref="G8">
    <cfRule type="cellIs" dxfId="33" priority="1" operator="equal">
      <formula>"&lt;Số ĐTDĐ&gt;"</formula>
    </cfRule>
  </conditionalFormatting>
  <dataValidations count="1">
    <dataValidation type="list" allowBlank="1" showInputMessage="1" showErrorMessage="1" sqref="G14:G31 H15:I31">
      <formula1>"Nam, Nữ"</formula1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AMC 8</vt:lpstr>
      <vt:lpstr>AMC 8 (Hướng dẫn)</vt:lpstr>
      <vt:lpstr>'AMC 8 (Hướng dẫn)'!district</vt:lpstr>
      <vt:lpstr>district</vt:lpstr>
      <vt:lpstr>'AMC 8'!Print_Area</vt:lpstr>
      <vt:lpstr>'AMC 8 (Hướng dẫn)'!Print_Area</vt:lpstr>
      <vt:lpstr>'AMC 8'!Print_Titles</vt:lpstr>
      <vt:lpstr>'AMC 8 (Hướng dẫn)'!Print_Titles</vt:lpstr>
      <vt:lpstr>'AMC 8 (Hướng dẫn)'!province</vt:lpstr>
      <vt:lpstr>province</vt:lpstr>
      <vt:lpstr>'AMC 8 (Hướng dẫn)'!school</vt:lpstr>
      <vt:lpstr>school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T. Thuy</dc:creator>
  <cp:lastModifiedBy>MTC</cp:lastModifiedBy>
  <cp:lastPrinted>2017-09-08T02:28:03Z</cp:lastPrinted>
  <dcterms:created xsi:type="dcterms:W3CDTF">2016-01-12T14:14:47Z</dcterms:created>
  <dcterms:modified xsi:type="dcterms:W3CDTF">2020-10-27T10:03:32Z</dcterms:modified>
</cp:coreProperties>
</file>