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0620" windowHeight="6600"/>
  </bookViews>
  <sheets>
    <sheet name="Tháng 12" sheetId="1" r:id="rId1"/>
  </sheets>
  <calcPr calcId="162913"/>
</workbook>
</file>

<file path=xl/calcChain.xml><?xml version="1.0" encoding="utf-8"?>
<calcChain xmlns="http://schemas.openxmlformats.org/spreadsheetml/2006/main">
  <c r="T23" i="1" l="1"/>
  <c r="R23" i="1"/>
  <c r="T22" i="1"/>
  <c r="R22" i="1"/>
  <c r="T21" i="1"/>
  <c r="R21" i="1"/>
  <c r="T20" i="1"/>
  <c r="R20" i="1"/>
  <c r="T19" i="1"/>
  <c r="R19" i="1"/>
  <c r="T18" i="1"/>
  <c r="R18" i="1"/>
  <c r="T17" i="1"/>
  <c r="R17" i="1"/>
  <c r="T16" i="1"/>
  <c r="R16" i="1"/>
  <c r="T15" i="1"/>
  <c r="R15" i="1"/>
  <c r="T14" i="1"/>
  <c r="R14" i="1"/>
  <c r="T13" i="1"/>
  <c r="R13" i="1"/>
  <c r="T12" i="1"/>
  <c r="R12" i="1"/>
  <c r="T11" i="1"/>
  <c r="R11" i="1"/>
  <c r="T10" i="1"/>
  <c r="R10" i="1"/>
  <c r="T9" i="1"/>
  <c r="R9" i="1"/>
  <c r="T8" i="1"/>
  <c r="R8" i="1"/>
</calcChain>
</file>

<file path=xl/sharedStrings.xml><?xml version="1.0" encoding="utf-8"?>
<sst xmlns="http://schemas.openxmlformats.org/spreadsheetml/2006/main" count="130" uniqueCount="41">
  <si>
    <t>TRƯỜNG THCS PHÚC ĐỒNG</t>
  </si>
  <si>
    <t>Năm học 2024-2025</t>
  </si>
  <si>
    <t>ĐIỂM THI ĐUA THÁNG 12</t>
  </si>
  <si>
    <t>Nhóm</t>
  </si>
  <si>
    <t>TT</t>
  </si>
  <si>
    <t>Lớp</t>
  </si>
  <si>
    <t>TUẦN 13</t>
  </si>
  <si>
    <t>TUẦN 14</t>
  </si>
  <si>
    <t>TUẦN 15</t>
  </si>
  <si>
    <t>TUẦN 16</t>
  </si>
  <si>
    <t>Điểm cộng</t>
  </si>
  <si>
    <t>Điểm 
 trừ</t>
  </si>
  <si>
    <t>TỔNG THÁNG</t>
  </si>
  <si>
    <t>GHI 
 CHÚ</t>
  </si>
  <si>
    <t>Tổng điểm</t>
  </si>
  <si>
    <t>Xếp loại</t>
  </si>
  <si>
    <t>Xếp thứ</t>
  </si>
  <si>
    <t>Nhóm 1</t>
  </si>
  <si>
    <t>7A5</t>
  </si>
  <si>
    <t>XS</t>
  </si>
  <si>
    <t>6A4</t>
  </si>
  <si>
    <t>8A4</t>
  </si>
  <si>
    <t>T</t>
  </si>
  <si>
    <t>9A3</t>
  </si>
  <si>
    <t>Nhóm 2</t>
  </si>
  <si>
    <t>6A2</t>
  </si>
  <si>
    <t>8A1</t>
  </si>
  <si>
    <t>7A2</t>
  </si>
  <si>
    <t>6A1</t>
  </si>
  <si>
    <t>7A4</t>
  </si>
  <si>
    <t>7A3</t>
  </si>
  <si>
    <t>6A3</t>
  </si>
  <si>
    <t>9A1</t>
  </si>
  <si>
    <t>K</t>
  </si>
  <si>
    <t>8A3</t>
  </si>
  <si>
    <t>9A2</t>
  </si>
  <si>
    <t>8A2</t>
  </si>
  <si>
    <t>7A1</t>
  </si>
  <si>
    <t>Lưu ý: Các lớp 7A5, 6A2, 6A4, 8A1 được cộng 1 điểm do tham gia tiết mục chuyên đề tháng</t>
  </si>
  <si>
    <t>BGH duyệt</t>
  </si>
  <si>
    <t>Nguyễn Phượng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</si>
</sst>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4"/>
      <color theme="1"/>
      <name val="Times New Roman"/>
    </font>
    <font>
      <sz val="10"/>
      <color theme="1"/>
      <name val="Arial"/>
    </font>
    <font>
      <sz val="10"/>
      <name val="Arial"/>
    </font>
    <font>
      <sz val="14"/>
      <color theme="1"/>
      <name val="Times New Roman"/>
    </font>
    <font>
      <b/>
      <i/>
      <sz val="14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/>
    <xf numFmtId="2" fontId="4" fillId="0" borderId="4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" fillId="0" borderId="12" xfId="0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2" fontId="4" fillId="0" borderId="14" xfId="0" applyNumberFormat="1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0" borderId="16" xfId="0" applyFont="1" applyBorder="1" applyAlignme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2" fontId="4" fillId="0" borderId="8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0" borderId="17" xfId="0" applyFont="1" applyBorder="1" applyAlignment="1"/>
    <xf numFmtId="0" fontId="4" fillId="0" borderId="15" xfId="0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1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5" fillId="0" borderId="0" xfId="0" applyFont="1" applyAlignment="1">
      <alignment vertical="top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1000"/>
  <sheetViews>
    <sheetView tabSelected="1" workbookViewId="0">
      <selection activeCell="G7" sqref="G7"/>
    </sheetView>
  </sheetViews>
  <sheetFormatPr defaultColWidth="12.5703125" defaultRowHeight="15.75" customHeight="1" x14ac:dyDescent="0.2"/>
  <cols>
    <col min="1" max="1" width="9.28515625" customWidth="1"/>
    <col min="2" max="2" width="6.42578125" customWidth="1"/>
    <col min="3" max="3" width="7.42578125" customWidth="1"/>
    <col min="6" max="6" width="9.7109375" customWidth="1"/>
    <col min="7" max="7" width="13.28515625" customWidth="1"/>
    <col min="8" max="8" width="10.5703125" customWidth="1"/>
    <col min="9" max="9" width="11.85546875" customWidth="1"/>
    <col min="10" max="10" width="13.140625" customWidth="1"/>
    <col min="11" max="11" width="9.7109375" customWidth="1"/>
    <col min="15" max="15" width="10.7109375" customWidth="1"/>
    <col min="16" max="16" width="9.28515625" customWidth="1"/>
    <col min="17" max="17" width="9.42578125" customWidth="1"/>
    <col min="20" max="20" width="11.28515625" customWidth="1"/>
  </cols>
  <sheetData>
    <row r="1" spans="1:29" ht="15.75" customHeight="1" x14ac:dyDescent="0.3">
      <c r="A1" s="55" t="s">
        <v>0</v>
      </c>
      <c r="B1" s="54"/>
      <c r="C1" s="54"/>
      <c r="D1" s="54"/>
      <c r="E1" s="54"/>
      <c r="F1" s="54"/>
      <c r="G1" s="5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customHeight="1" x14ac:dyDescent="0.3">
      <c r="A2" s="55" t="s">
        <v>1</v>
      </c>
      <c r="B2" s="54"/>
      <c r="C2" s="54"/>
      <c r="D2" s="54"/>
      <c r="E2" s="54"/>
      <c r="F2" s="54"/>
      <c r="G2" s="5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3">
      <c r="A4" s="55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3">
      <c r="A6" s="50" t="s">
        <v>3</v>
      </c>
      <c r="B6" s="58" t="s">
        <v>4</v>
      </c>
      <c r="C6" s="58" t="s">
        <v>5</v>
      </c>
      <c r="D6" s="47" t="s">
        <v>6</v>
      </c>
      <c r="E6" s="48"/>
      <c r="F6" s="49"/>
      <c r="G6" s="47" t="s">
        <v>7</v>
      </c>
      <c r="H6" s="48"/>
      <c r="I6" s="49"/>
      <c r="J6" s="47" t="s">
        <v>8</v>
      </c>
      <c r="K6" s="48"/>
      <c r="L6" s="49"/>
      <c r="M6" s="47" t="s">
        <v>9</v>
      </c>
      <c r="N6" s="48"/>
      <c r="O6" s="49"/>
      <c r="P6" s="56" t="s">
        <v>10</v>
      </c>
      <c r="Q6" s="58" t="s">
        <v>11</v>
      </c>
      <c r="R6" s="47" t="s">
        <v>12</v>
      </c>
      <c r="S6" s="48"/>
      <c r="T6" s="49"/>
      <c r="U6" s="59" t="s">
        <v>13</v>
      </c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3">
      <c r="A7" s="52"/>
      <c r="B7" s="57"/>
      <c r="C7" s="57"/>
      <c r="D7" s="3" t="s">
        <v>14</v>
      </c>
      <c r="E7" s="3" t="s">
        <v>15</v>
      </c>
      <c r="F7" s="3" t="s">
        <v>16</v>
      </c>
      <c r="G7" s="3" t="s">
        <v>14</v>
      </c>
      <c r="H7" s="3" t="s">
        <v>15</v>
      </c>
      <c r="I7" s="3" t="s">
        <v>16</v>
      </c>
      <c r="J7" s="3" t="s">
        <v>14</v>
      </c>
      <c r="K7" s="3" t="s">
        <v>15</v>
      </c>
      <c r="L7" s="4" t="s">
        <v>16</v>
      </c>
      <c r="M7" s="4" t="s">
        <v>14</v>
      </c>
      <c r="N7" s="4" t="s">
        <v>15</v>
      </c>
      <c r="O7" s="4" t="s">
        <v>16</v>
      </c>
      <c r="P7" s="57"/>
      <c r="Q7" s="57"/>
      <c r="R7" s="4" t="s">
        <v>14</v>
      </c>
      <c r="S7" s="5" t="s">
        <v>15</v>
      </c>
      <c r="T7" s="6" t="s">
        <v>16</v>
      </c>
      <c r="U7" s="60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3">
      <c r="A8" s="50" t="s">
        <v>17</v>
      </c>
      <c r="B8" s="7">
        <v>1</v>
      </c>
      <c r="C8" s="8" t="s">
        <v>18</v>
      </c>
      <c r="D8" s="9">
        <v>100</v>
      </c>
      <c r="E8" s="7" t="s">
        <v>19</v>
      </c>
      <c r="F8" s="10">
        <v>1</v>
      </c>
      <c r="G8" s="9">
        <v>100</v>
      </c>
      <c r="H8" s="10" t="s">
        <v>19</v>
      </c>
      <c r="I8" s="9">
        <v>1</v>
      </c>
      <c r="J8" s="11">
        <v>100</v>
      </c>
      <c r="K8" s="12" t="s">
        <v>19</v>
      </c>
      <c r="L8" s="13">
        <v>2</v>
      </c>
      <c r="M8" s="11">
        <v>100</v>
      </c>
      <c r="N8" s="13" t="s">
        <v>19</v>
      </c>
      <c r="O8" s="13">
        <v>1</v>
      </c>
      <c r="P8" s="13">
        <v>1</v>
      </c>
      <c r="Q8" s="14"/>
      <c r="R8" s="15">
        <f t="shared" ref="R8:R23" si="0">AVERAGE(D8,G8,J8,M8)+P8-Q8</f>
        <v>101</v>
      </c>
      <c r="S8" s="16" t="s">
        <v>19</v>
      </c>
      <c r="T8" s="17">
        <f t="shared" ref="T8:T11" si="1">RANK(R8,$R$8:$R$11,0)</f>
        <v>1</v>
      </c>
      <c r="U8" s="18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3">
      <c r="A9" s="51"/>
      <c r="B9" s="19">
        <v>2</v>
      </c>
      <c r="C9" s="20" t="s">
        <v>20</v>
      </c>
      <c r="D9" s="21">
        <v>99.833333333333329</v>
      </c>
      <c r="E9" s="19" t="s">
        <v>19</v>
      </c>
      <c r="F9" s="22">
        <v>2</v>
      </c>
      <c r="G9" s="21">
        <v>100</v>
      </c>
      <c r="H9" s="19" t="s">
        <v>19</v>
      </c>
      <c r="I9" s="21">
        <v>1</v>
      </c>
      <c r="J9" s="23">
        <v>100.10000000000001</v>
      </c>
      <c r="K9" s="24" t="s">
        <v>19</v>
      </c>
      <c r="L9" s="25">
        <v>1</v>
      </c>
      <c r="M9" s="23">
        <v>99.933333333333337</v>
      </c>
      <c r="N9" s="25" t="s">
        <v>19</v>
      </c>
      <c r="O9" s="25">
        <v>2</v>
      </c>
      <c r="P9" s="25">
        <v>1</v>
      </c>
      <c r="Q9" s="26"/>
      <c r="R9" s="27">
        <f t="shared" si="0"/>
        <v>100.96666666666667</v>
      </c>
      <c r="S9" s="28" t="s">
        <v>19</v>
      </c>
      <c r="T9" s="29">
        <f t="shared" si="1"/>
        <v>2</v>
      </c>
      <c r="U9" s="30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3">
      <c r="A10" s="51"/>
      <c r="B10" s="19">
        <v>3</v>
      </c>
      <c r="C10" s="20" t="s">
        <v>21</v>
      </c>
      <c r="D10" s="21">
        <v>99.666666666666671</v>
      </c>
      <c r="E10" s="19" t="s">
        <v>22</v>
      </c>
      <c r="F10" s="22">
        <v>4</v>
      </c>
      <c r="G10" s="21">
        <v>99.666666666666671</v>
      </c>
      <c r="H10" s="22" t="s">
        <v>22</v>
      </c>
      <c r="I10" s="21">
        <v>3</v>
      </c>
      <c r="J10" s="23">
        <v>100</v>
      </c>
      <c r="K10" s="24" t="s">
        <v>19</v>
      </c>
      <c r="L10" s="25">
        <v>2</v>
      </c>
      <c r="M10" s="23">
        <v>99.833333333333329</v>
      </c>
      <c r="N10" s="25" t="s">
        <v>19</v>
      </c>
      <c r="O10" s="25">
        <v>3</v>
      </c>
      <c r="P10" s="26"/>
      <c r="Q10" s="26"/>
      <c r="R10" s="27">
        <f t="shared" si="0"/>
        <v>99.791666666666671</v>
      </c>
      <c r="S10" s="28" t="s">
        <v>22</v>
      </c>
      <c r="T10" s="29">
        <f t="shared" si="1"/>
        <v>3</v>
      </c>
      <c r="U10" s="30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3">
      <c r="A11" s="52"/>
      <c r="B11" s="31">
        <v>4</v>
      </c>
      <c r="C11" s="32" t="s">
        <v>23</v>
      </c>
      <c r="D11" s="33">
        <v>99.766666666666666</v>
      </c>
      <c r="E11" s="31" t="s">
        <v>19</v>
      </c>
      <c r="F11" s="34">
        <v>3</v>
      </c>
      <c r="G11" s="35">
        <v>99.666666666666671</v>
      </c>
      <c r="H11" s="31" t="s">
        <v>22</v>
      </c>
      <c r="I11" s="35">
        <v>3</v>
      </c>
      <c r="J11" s="36">
        <v>98.666666666666671</v>
      </c>
      <c r="K11" s="37" t="s">
        <v>22</v>
      </c>
      <c r="L11" s="38">
        <v>4</v>
      </c>
      <c r="M11" s="36">
        <v>99.166666666666671</v>
      </c>
      <c r="N11" s="38" t="s">
        <v>22</v>
      </c>
      <c r="O11" s="38">
        <v>4</v>
      </c>
      <c r="P11" s="39"/>
      <c r="Q11" s="39"/>
      <c r="R11" s="40">
        <f t="shared" si="0"/>
        <v>99.316666666666677</v>
      </c>
      <c r="S11" s="41" t="s">
        <v>22</v>
      </c>
      <c r="T11" s="42">
        <f t="shared" si="1"/>
        <v>4</v>
      </c>
      <c r="U11" s="43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3">
      <c r="A12" s="50" t="s">
        <v>24</v>
      </c>
      <c r="B12" s="7">
        <v>5</v>
      </c>
      <c r="C12" s="8" t="s">
        <v>25</v>
      </c>
      <c r="D12" s="9">
        <v>100.33333333333333</v>
      </c>
      <c r="E12" s="7" t="s">
        <v>19</v>
      </c>
      <c r="F12" s="10">
        <v>1</v>
      </c>
      <c r="G12" s="9">
        <v>100</v>
      </c>
      <c r="H12" s="10" t="s">
        <v>19</v>
      </c>
      <c r="I12" s="9">
        <v>1</v>
      </c>
      <c r="J12" s="11">
        <v>100</v>
      </c>
      <c r="K12" s="12" t="s">
        <v>19</v>
      </c>
      <c r="L12" s="13">
        <v>1</v>
      </c>
      <c r="M12" s="11">
        <v>100</v>
      </c>
      <c r="N12" s="13" t="s">
        <v>19</v>
      </c>
      <c r="O12" s="13">
        <v>1</v>
      </c>
      <c r="P12" s="13">
        <v>1</v>
      </c>
      <c r="Q12" s="14"/>
      <c r="R12" s="15">
        <f t="shared" si="0"/>
        <v>101.08333333333333</v>
      </c>
      <c r="S12" s="16" t="s">
        <v>19</v>
      </c>
      <c r="T12" s="17">
        <f t="shared" ref="T12:T23" si="2">RANK(R12,$R$12:$R$23,0)</f>
        <v>1</v>
      </c>
      <c r="U12" s="18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3">
      <c r="A13" s="51"/>
      <c r="B13" s="19">
        <v>6</v>
      </c>
      <c r="C13" s="20" t="s">
        <v>26</v>
      </c>
      <c r="D13" s="21">
        <v>99.5</v>
      </c>
      <c r="E13" s="19" t="s">
        <v>22</v>
      </c>
      <c r="F13" s="22">
        <v>7</v>
      </c>
      <c r="G13" s="21">
        <v>100</v>
      </c>
      <c r="H13" s="19" t="s">
        <v>22</v>
      </c>
      <c r="I13" s="21">
        <v>1</v>
      </c>
      <c r="J13" s="23">
        <v>99.666666666666671</v>
      </c>
      <c r="K13" s="24" t="s">
        <v>19</v>
      </c>
      <c r="L13" s="25">
        <v>6</v>
      </c>
      <c r="M13" s="23">
        <v>100</v>
      </c>
      <c r="N13" s="25" t="s">
        <v>19</v>
      </c>
      <c r="O13" s="25">
        <v>1</v>
      </c>
      <c r="P13" s="25">
        <v>1</v>
      </c>
      <c r="Q13" s="26"/>
      <c r="R13" s="27">
        <f t="shared" si="0"/>
        <v>100.79166666666667</v>
      </c>
      <c r="S13" s="28" t="s">
        <v>19</v>
      </c>
      <c r="T13" s="29">
        <f t="shared" si="2"/>
        <v>2</v>
      </c>
      <c r="U13" s="30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">
      <c r="A14" s="51"/>
      <c r="B14" s="19">
        <v>7</v>
      </c>
      <c r="C14" s="20" t="s">
        <v>27</v>
      </c>
      <c r="D14" s="21">
        <v>100</v>
      </c>
      <c r="E14" s="19" t="s">
        <v>19</v>
      </c>
      <c r="F14" s="22">
        <v>2</v>
      </c>
      <c r="G14" s="21">
        <v>100</v>
      </c>
      <c r="H14" s="22" t="s">
        <v>19</v>
      </c>
      <c r="I14" s="21">
        <v>1</v>
      </c>
      <c r="J14" s="23">
        <v>100</v>
      </c>
      <c r="K14" s="24" t="s">
        <v>19</v>
      </c>
      <c r="L14" s="25">
        <v>1</v>
      </c>
      <c r="M14" s="23">
        <v>99.7</v>
      </c>
      <c r="N14" s="25" t="s">
        <v>19</v>
      </c>
      <c r="O14" s="25">
        <v>6</v>
      </c>
      <c r="P14" s="26"/>
      <c r="Q14" s="26"/>
      <c r="R14" s="27">
        <f t="shared" si="0"/>
        <v>99.924999999999997</v>
      </c>
      <c r="S14" s="28" t="s">
        <v>19</v>
      </c>
      <c r="T14" s="29">
        <f t="shared" si="2"/>
        <v>3</v>
      </c>
      <c r="U14" s="30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">
      <c r="A15" s="51"/>
      <c r="B15" s="19">
        <v>8</v>
      </c>
      <c r="C15" s="20" t="s">
        <v>28</v>
      </c>
      <c r="D15" s="21">
        <v>100</v>
      </c>
      <c r="E15" s="19" t="s">
        <v>19</v>
      </c>
      <c r="F15" s="22">
        <v>2</v>
      </c>
      <c r="G15" s="21">
        <v>99.833333333333329</v>
      </c>
      <c r="H15" s="19" t="s">
        <v>19</v>
      </c>
      <c r="I15" s="21">
        <v>4</v>
      </c>
      <c r="J15" s="23">
        <v>99.666666666666671</v>
      </c>
      <c r="K15" s="24" t="s">
        <v>19</v>
      </c>
      <c r="L15" s="25">
        <v>6</v>
      </c>
      <c r="M15" s="23">
        <v>99.833333333333329</v>
      </c>
      <c r="N15" s="25" t="s">
        <v>19</v>
      </c>
      <c r="O15" s="25">
        <v>4</v>
      </c>
      <c r="P15" s="26"/>
      <c r="Q15" s="26"/>
      <c r="R15" s="27">
        <f t="shared" si="0"/>
        <v>99.833333333333329</v>
      </c>
      <c r="S15" s="28" t="s">
        <v>22</v>
      </c>
      <c r="T15" s="29">
        <f t="shared" si="2"/>
        <v>4</v>
      </c>
      <c r="U15" s="30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3">
      <c r="A16" s="51"/>
      <c r="B16" s="19">
        <v>9</v>
      </c>
      <c r="C16" s="44" t="s">
        <v>29</v>
      </c>
      <c r="D16" s="21">
        <v>99.833333333333329</v>
      </c>
      <c r="E16" s="22" t="s">
        <v>19</v>
      </c>
      <c r="F16" s="22">
        <v>4</v>
      </c>
      <c r="G16" s="21">
        <v>99.666666666666671</v>
      </c>
      <c r="H16" s="22" t="s">
        <v>19</v>
      </c>
      <c r="I16" s="21">
        <v>6</v>
      </c>
      <c r="J16" s="23">
        <v>100</v>
      </c>
      <c r="K16" s="25" t="s">
        <v>19</v>
      </c>
      <c r="L16" s="25">
        <v>1</v>
      </c>
      <c r="M16" s="23">
        <v>99.833333333333329</v>
      </c>
      <c r="N16" s="25" t="s">
        <v>19</v>
      </c>
      <c r="O16" s="25">
        <v>4</v>
      </c>
      <c r="P16" s="26"/>
      <c r="Q16" s="26"/>
      <c r="R16" s="27">
        <f t="shared" si="0"/>
        <v>99.833333333333329</v>
      </c>
      <c r="S16" s="28" t="s">
        <v>19</v>
      </c>
      <c r="T16" s="29">
        <f t="shared" si="2"/>
        <v>4</v>
      </c>
      <c r="U16" s="30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3">
      <c r="A17" s="51"/>
      <c r="B17" s="19">
        <v>10</v>
      </c>
      <c r="C17" s="20" t="s">
        <v>30</v>
      </c>
      <c r="D17" s="21">
        <v>99.5</v>
      </c>
      <c r="E17" s="19" t="s">
        <v>19</v>
      </c>
      <c r="F17" s="22">
        <v>7</v>
      </c>
      <c r="G17" s="21">
        <v>99.666666666666671</v>
      </c>
      <c r="H17" s="19" t="s">
        <v>19</v>
      </c>
      <c r="I17" s="21">
        <v>6</v>
      </c>
      <c r="J17" s="23">
        <v>100</v>
      </c>
      <c r="K17" s="24" t="s">
        <v>19</v>
      </c>
      <c r="L17" s="25">
        <v>1</v>
      </c>
      <c r="M17" s="23">
        <v>100</v>
      </c>
      <c r="N17" s="25" t="s">
        <v>19</v>
      </c>
      <c r="O17" s="25">
        <v>1</v>
      </c>
      <c r="P17" s="26"/>
      <c r="Q17" s="26"/>
      <c r="R17" s="27">
        <f t="shared" si="0"/>
        <v>99.791666666666671</v>
      </c>
      <c r="S17" s="28" t="s">
        <v>19</v>
      </c>
      <c r="T17" s="29">
        <f t="shared" si="2"/>
        <v>6</v>
      </c>
      <c r="U17" s="30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3">
      <c r="A18" s="51"/>
      <c r="B18" s="19">
        <v>11</v>
      </c>
      <c r="C18" s="20" t="s">
        <v>31</v>
      </c>
      <c r="D18" s="45">
        <v>99.833333333333329</v>
      </c>
      <c r="E18" s="19" t="s">
        <v>19</v>
      </c>
      <c r="F18" s="22">
        <v>4</v>
      </c>
      <c r="G18" s="21">
        <v>99.833333333333329</v>
      </c>
      <c r="H18" s="19" t="s">
        <v>19</v>
      </c>
      <c r="I18" s="21">
        <v>4</v>
      </c>
      <c r="J18" s="23">
        <v>100</v>
      </c>
      <c r="K18" s="24" t="s">
        <v>19</v>
      </c>
      <c r="L18" s="25">
        <v>1</v>
      </c>
      <c r="M18" s="23">
        <v>99.5</v>
      </c>
      <c r="N18" s="25" t="s">
        <v>19</v>
      </c>
      <c r="O18" s="25">
        <v>7</v>
      </c>
      <c r="P18" s="26"/>
      <c r="Q18" s="26"/>
      <c r="R18" s="27">
        <f t="shared" si="0"/>
        <v>99.791666666666657</v>
      </c>
      <c r="S18" s="28" t="s">
        <v>19</v>
      </c>
      <c r="T18" s="29">
        <f t="shared" si="2"/>
        <v>7</v>
      </c>
      <c r="U18" s="30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3">
      <c r="A19" s="51"/>
      <c r="B19" s="19">
        <v>12</v>
      </c>
      <c r="C19" s="20" t="s">
        <v>32</v>
      </c>
      <c r="D19" s="21">
        <v>99.666666666666671</v>
      </c>
      <c r="E19" s="19" t="s">
        <v>19</v>
      </c>
      <c r="F19" s="22">
        <v>6</v>
      </c>
      <c r="G19" s="21">
        <v>99.666666666666671</v>
      </c>
      <c r="H19" s="19" t="s">
        <v>19</v>
      </c>
      <c r="I19" s="21">
        <v>6</v>
      </c>
      <c r="J19" s="23">
        <v>99.666666666666671</v>
      </c>
      <c r="K19" s="24" t="s">
        <v>19</v>
      </c>
      <c r="L19" s="25">
        <v>6</v>
      </c>
      <c r="M19" s="23">
        <v>99.433333333333337</v>
      </c>
      <c r="N19" s="25" t="s">
        <v>33</v>
      </c>
      <c r="O19" s="25">
        <v>9</v>
      </c>
      <c r="P19" s="26"/>
      <c r="Q19" s="26"/>
      <c r="R19" s="27">
        <f t="shared" si="0"/>
        <v>99.608333333333334</v>
      </c>
      <c r="S19" s="28" t="s">
        <v>22</v>
      </c>
      <c r="T19" s="29">
        <f t="shared" si="2"/>
        <v>8</v>
      </c>
      <c r="U19" s="30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3">
      <c r="A20" s="51"/>
      <c r="B20" s="19">
        <v>13</v>
      </c>
      <c r="C20" s="20" t="s">
        <v>34</v>
      </c>
      <c r="D20" s="21">
        <v>99.333333333333329</v>
      </c>
      <c r="E20" s="19" t="s">
        <v>22</v>
      </c>
      <c r="F20" s="22">
        <v>10</v>
      </c>
      <c r="G20" s="21">
        <v>99.366666666666674</v>
      </c>
      <c r="H20" s="19" t="s">
        <v>22</v>
      </c>
      <c r="I20" s="21">
        <v>9</v>
      </c>
      <c r="J20" s="23">
        <v>99.333333333333329</v>
      </c>
      <c r="K20" s="24" t="s">
        <v>33</v>
      </c>
      <c r="L20" s="25">
        <v>9</v>
      </c>
      <c r="M20" s="23">
        <v>99</v>
      </c>
      <c r="N20" s="25" t="s">
        <v>22</v>
      </c>
      <c r="O20" s="25">
        <v>11</v>
      </c>
      <c r="P20" s="26"/>
      <c r="Q20" s="26"/>
      <c r="R20" s="27">
        <f t="shared" si="0"/>
        <v>99.258333333333326</v>
      </c>
      <c r="S20" s="28" t="s">
        <v>22</v>
      </c>
      <c r="T20" s="29">
        <f t="shared" si="2"/>
        <v>9</v>
      </c>
      <c r="U20" s="30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3">
      <c r="A21" s="51"/>
      <c r="B21" s="19">
        <v>14</v>
      </c>
      <c r="C21" s="20" t="s">
        <v>35</v>
      </c>
      <c r="D21" s="45">
        <v>99.433333333333337</v>
      </c>
      <c r="E21" s="19" t="s">
        <v>22</v>
      </c>
      <c r="F21" s="22">
        <v>9</v>
      </c>
      <c r="G21" s="21">
        <v>99.266666666666666</v>
      </c>
      <c r="H21" s="19" t="s">
        <v>22</v>
      </c>
      <c r="I21" s="21">
        <v>10</v>
      </c>
      <c r="J21" s="23">
        <v>98.366666666666674</v>
      </c>
      <c r="K21" s="24" t="s">
        <v>22</v>
      </c>
      <c r="L21" s="25">
        <v>12</v>
      </c>
      <c r="M21" s="23">
        <v>99.5</v>
      </c>
      <c r="N21" s="25" t="s">
        <v>19</v>
      </c>
      <c r="O21" s="25">
        <v>7</v>
      </c>
      <c r="P21" s="26"/>
      <c r="Q21" s="26"/>
      <c r="R21" s="27">
        <f t="shared" si="0"/>
        <v>99.141666666666666</v>
      </c>
      <c r="S21" s="28" t="s">
        <v>22</v>
      </c>
      <c r="T21" s="29">
        <f t="shared" si="2"/>
        <v>10</v>
      </c>
      <c r="U21" s="30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3">
      <c r="A22" s="51"/>
      <c r="B22" s="22">
        <v>15</v>
      </c>
      <c r="C22" s="20" t="s">
        <v>36</v>
      </c>
      <c r="D22" s="21">
        <v>99.333333333333329</v>
      </c>
      <c r="E22" s="19" t="s">
        <v>22</v>
      </c>
      <c r="F22" s="22">
        <v>10</v>
      </c>
      <c r="G22" s="21">
        <v>98.733333333333334</v>
      </c>
      <c r="H22" s="19" t="s">
        <v>22</v>
      </c>
      <c r="I22" s="21">
        <v>11</v>
      </c>
      <c r="J22" s="23">
        <v>99</v>
      </c>
      <c r="K22" s="24" t="s">
        <v>22</v>
      </c>
      <c r="L22" s="25">
        <v>10</v>
      </c>
      <c r="M22" s="23">
        <v>99.166666666666671</v>
      </c>
      <c r="N22" s="25" t="s">
        <v>22</v>
      </c>
      <c r="O22" s="25">
        <v>10</v>
      </c>
      <c r="P22" s="26"/>
      <c r="Q22" s="26"/>
      <c r="R22" s="27">
        <f t="shared" si="0"/>
        <v>99.058333333333337</v>
      </c>
      <c r="S22" s="28" t="s">
        <v>22</v>
      </c>
      <c r="T22" s="29">
        <f t="shared" si="2"/>
        <v>11</v>
      </c>
      <c r="U22" s="30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3">
      <c r="A23" s="52"/>
      <c r="B23" s="34">
        <v>16</v>
      </c>
      <c r="C23" s="46" t="s">
        <v>37</v>
      </c>
      <c r="D23" s="35">
        <v>99.333333333333329</v>
      </c>
      <c r="E23" s="34" t="s">
        <v>22</v>
      </c>
      <c r="F23" s="34">
        <v>10</v>
      </c>
      <c r="G23" s="35">
        <v>98.666666666666671</v>
      </c>
      <c r="H23" s="34" t="s">
        <v>22</v>
      </c>
      <c r="I23" s="35">
        <v>12</v>
      </c>
      <c r="J23" s="36">
        <v>99</v>
      </c>
      <c r="K23" s="38" t="s">
        <v>22</v>
      </c>
      <c r="L23" s="38">
        <v>10</v>
      </c>
      <c r="M23" s="36">
        <v>98.933333333333337</v>
      </c>
      <c r="N23" s="38" t="s">
        <v>33</v>
      </c>
      <c r="O23" s="38">
        <v>12</v>
      </c>
      <c r="P23" s="39"/>
      <c r="Q23" s="39"/>
      <c r="R23" s="40">
        <f t="shared" si="0"/>
        <v>98.983333333333334</v>
      </c>
      <c r="S23" s="41" t="s">
        <v>19</v>
      </c>
      <c r="T23" s="42">
        <f t="shared" si="2"/>
        <v>12</v>
      </c>
      <c r="U23" s="43"/>
      <c r="V23" s="1"/>
      <c r="W23" s="1"/>
      <c r="X23" s="1"/>
      <c r="Y23" s="1"/>
      <c r="Z23" s="1"/>
      <c r="AA23" s="1"/>
      <c r="AB23" s="1"/>
      <c r="AC23" s="1"/>
    </row>
    <row r="24" spans="1:29" ht="19.5" x14ac:dyDescent="0.2">
      <c r="A24" s="53" t="s">
        <v>38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1"/>
      <c r="W24" s="1"/>
      <c r="X24" s="1"/>
      <c r="Y24" s="1"/>
      <c r="Z24" s="1"/>
      <c r="AA24" s="1"/>
      <c r="AB24" s="1"/>
      <c r="AC24" s="1"/>
    </row>
    <row r="25" spans="1:29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55" t="s">
        <v>39</v>
      </c>
      <c r="R25" s="54"/>
      <c r="S25" s="54"/>
      <c r="T25" s="54"/>
      <c r="U25" s="54"/>
      <c r="V25" s="1"/>
      <c r="W25" s="1"/>
      <c r="X25" s="1"/>
      <c r="Y25" s="1"/>
      <c r="Z25" s="1"/>
      <c r="AA25" s="1"/>
      <c r="AB25" s="1"/>
      <c r="AC25" s="1"/>
    </row>
    <row r="26" spans="1:29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x14ac:dyDescent="0.2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8.75" x14ac:dyDescent="0.3">
      <c r="A29" s="1"/>
      <c r="B29" s="1"/>
      <c r="C29" s="1"/>
      <c r="D29" s="1"/>
      <c r="E29" s="1"/>
      <c r="F29" s="1"/>
      <c r="G29" s="1"/>
      <c r="H29" s="55" t="s">
        <v>40</v>
      </c>
      <c r="I29" s="54"/>
      <c r="J29" s="54"/>
      <c r="K29" s="5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9">
    <mergeCell ref="A1:G1"/>
    <mergeCell ref="A2:G2"/>
    <mergeCell ref="A4:U4"/>
    <mergeCell ref="A6:A7"/>
    <mergeCell ref="B6:B7"/>
    <mergeCell ref="C6:C7"/>
    <mergeCell ref="D6:F6"/>
    <mergeCell ref="U6:U7"/>
    <mergeCell ref="Q25:U25"/>
    <mergeCell ref="H29:K29"/>
    <mergeCell ref="M6:O6"/>
    <mergeCell ref="P6:P7"/>
    <mergeCell ref="Q6:Q7"/>
    <mergeCell ref="R6:T6"/>
    <mergeCell ref="G6:I6"/>
    <mergeCell ref="J6:L6"/>
    <mergeCell ref="A8:A11"/>
    <mergeCell ref="A12:A23"/>
    <mergeCell ref="A24:U24"/>
  </mergeCells>
  <printOptions horizontalCentered="1" gridLines="1"/>
  <pageMargins left="0.25" right="0.25" top="0.75" bottom="0.75" header="0" footer="0"/>
  <pageSetup paperSize="9" scale="62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2025-01-02T02:17:15Z</cp:lastPrinted>
  <dcterms:modified xsi:type="dcterms:W3CDTF">2025-01-02T02:17:41Z</dcterms:modified>
</cp:coreProperties>
</file>