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5\VB đi\CV\"/>
    </mc:Choice>
  </mc:AlternateContent>
  <bookViews>
    <workbookView xWindow="0" yWindow="0" windowWidth="29010" windowHeight="12600"/>
  </bookViews>
  <sheets>
    <sheet name="TH" sheetId="4" r:id="rId1"/>
  </sheets>
  <calcPr calcId="152511"/>
</workbook>
</file>

<file path=xl/calcChain.xml><?xml version="1.0" encoding="utf-8"?>
<calcChain xmlns="http://schemas.openxmlformats.org/spreadsheetml/2006/main">
  <c r="C105" i="4" l="1"/>
  <c r="C27" i="4" l="1"/>
  <c r="C15" i="4"/>
  <c r="C6" i="4"/>
  <c r="C24" i="4"/>
  <c r="C99" i="4"/>
  <c r="C109" i="4"/>
  <c r="C40" i="4"/>
  <c r="C71" i="4"/>
  <c r="C65" i="4" s="1"/>
  <c r="C60" i="4" l="1"/>
  <c r="C53" i="4"/>
  <c r="C34" i="4"/>
  <c r="C33" i="4" s="1"/>
  <c r="C48" i="4"/>
  <c r="C47" i="4" s="1"/>
  <c r="C52" i="4" l="1"/>
  <c r="C23" i="4"/>
  <c r="C22" i="4" l="1"/>
  <c r="C5" i="4"/>
  <c r="C4" i="4" l="1"/>
  <c r="C125" i="4" s="1"/>
</calcChain>
</file>

<file path=xl/sharedStrings.xml><?xml version="1.0" encoding="utf-8"?>
<sst xmlns="http://schemas.openxmlformats.org/spreadsheetml/2006/main" count="151" uniqueCount="146">
  <si>
    <t>Nội dung</t>
  </si>
  <si>
    <t>Điểm chuẩn</t>
  </si>
  <si>
    <t>Công tác dạy và học</t>
  </si>
  <si>
    <t>II</t>
  </si>
  <si>
    <t>III</t>
  </si>
  <si>
    <t>IV</t>
  </si>
  <si>
    <t>Điểm thưởng</t>
  </si>
  <si>
    <t>V</t>
  </si>
  <si>
    <t>Tổng điểm</t>
  </si>
  <si>
    <t>TT</t>
  </si>
  <si>
    <t>Kết quả thực hiện các chỉ tiêu, nhiệm vụ cấp trên giao</t>
  </si>
  <si>
    <t>A.</t>
  </si>
  <si>
    <t>B</t>
  </si>
  <si>
    <t>I</t>
  </si>
  <si>
    <t>VI</t>
  </si>
  <si>
    <t>1.</t>
  </si>
  <si>
    <t>Triển khai hiệu quả phong trào " Nhà trường chung tay phát triển, thầy cô sẻ chia trách nhiệm"</t>
  </si>
  <si>
    <t>C</t>
  </si>
  <si>
    <t>Công tác học sinh</t>
  </si>
  <si>
    <t>D</t>
  </si>
  <si>
    <t>Xây dựng đầy đủ kế hoạch triển khai thực hiện các phong trào thi đua, các cuộc vận động</t>
  </si>
  <si>
    <t>TIÊU CHÍ CHẤM ĐIỂM THI ĐUA CÁC TRƯỜNG TIỂU HỌC 
Năm học 2024 -2025</t>
  </si>
  <si>
    <t>Ban hành đầy đủ, kịp thời các văn bản phục vụ tuyển sinh</t>
  </si>
  <si>
    <t>Tổ chức điều tra, báo cáo số liệu điều tra chính xác</t>
  </si>
  <si>
    <t xml:space="preserve">Thực hiện tốt công tác tuyên truyền </t>
  </si>
  <si>
    <t>Có đủ hồ sơ của nhà trường</t>
  </si>
  <si>
    <t>Duy trì kết quả đánh giá ngoài từ các năm học trước</t>
  </si>
  <si>
    <t>Chất lượng giáo dục đại trà</t>
  </si>
  <si>
    <t xml:space="preserve">Giáo dục truyền thống, đạo đức </t>
  </si>
  <si>
    <t>Công tác tuyển sinh, PCGD TH, Kiểm định chất lượng và  chuẩn quốc gia</t>
  </si>
  <si>
    <t>Chất lượng giáo dục mũi nhọn</t>
  </si>
  <si>
    <t>Thực hiện quy chế CM:</t>
  </si>
  <si>
    <t>Công tác Ứng dụng CNTT, Chuyển đổi số, Thư viện</t>
  </si>
  <si>
    <t>Ứng dụng CNTT, CĐS:</t>
  </si>
  <si>
    <t xml:space="preserve">Đảm bảo tính chuyên nghiệp trong công tác lãnh đạo, quản lý. Chỉ đạo, thực hiện tốt công tác cải cách hành chính lĩnh vực giáo dục. </t>
  </si>
  <si>
    <t>Xây dựng các kế hoạch năm học, tháng, tuần, chỉ đạo đảm bảo nội dung, giải pháp, tiến độ thực hiện, rõ người, rõ việc, rõ trách nhiệm, báo cáo đúng, đủ nội dung, đánh giá rõ kết quả, chỉ rõ ưu điểm, tồn tại; đúng thể thức quy định</t>
  </si>
  <si>
    <t>Ban hành Quy trình giải quyết công việc nội bộ, giải quyết công việc theo đúng qui trình, lưu hồ sơ minh chứng kèm theo</t>
  </si>
  <si>
    <t>Đạt giải cấp quận: Giải Nhất 10 điểm; Nhì 7 điểm; Ba 5 điểm</t>
  </si>
  <si>
    <t>Quản lý cơ sở vật chất, kiểm kê tài sản đúng quy định. Duy tu, quy trì và sử dụng CSVC đúng mục đích.</t>
  </si>
  <si>
    <t>Thực hiện công tác KTNB</t>
  </si>
  <si>
    <t>Tham gia ngày hội văn hóa, văn nghệ TDTT và các cuộc thi khác</t>
  </si>
  <si>
    <t>Công tác bồi dưỡng chuyên môn</t>
  </si>
  <si>
    <t>Thực hiện các nhiệm vụ theo ngành, lĩnh vực</t>
  </si>
  <si>
    <t>Hoàn thành nhiệm vụ đột xuất cấp trên giao</t>
  </si>
  <si>
    <t>Học sinh</t>
  </si>
  <si>
    <t>Đạt giải Đặc biệt (Vàng, Nhất) cuộc thi chính thức cấp quốc gia</t>
  </si>
  <si>
    <t>Giáo viên</t>
  </si>
  <si>
    <t>Đạt giải Ba (C)  cuộc thi cấp Thành phố</t>
  </si>
  <si>
    <t>Đạt giải Khuyến khích cuộc thi cấp Thành phố</t>
  </si>
  <si>
    <r>
      <t xml:space="preserve">GV đánh giá HS theo Thông tư 27/2020/TT-BGD&amp;ĐT đúng tiến độ </t>
    </r>
    <r>
      <rPr>
        <i/>
        <sz val="13"/>
        <rFont val="Times New Roman"/>
        <family val="1"/>
      </rPr>
      <t>(01 CBGV thực hiện chưa đúng trừ 1 điểm)</t>
    </r>
    <r>
      <rPr>
        <sz val="13"/>
        <rFont val="Times New Roman"/>
        <family val="1"/>
      </rPr>
      <t xml:space="preserve">; Ra đề KTĐK bám sát ma trận đề, yêu cầu cần đạt, đủ nội dung </t>
    </r>
    <r>
      <rPr>
        <i/>
        <sz val="13"/>
        <rFont val="Times New Roman"/>
        <family val="1"/>
      </rPr>
      <t>(01 đề KTĐK thực hiện chưa đúng trừ 1 điểm)</t>
    </r>
  </si>
  <si>
    <r>
      <t xml:space="preserve">Cập nhật đầy đủ, chính xác, đúng tiến độ phần mềm cơ sở dữ liệu Ngành Giáo dục và Đào tạo Hà Nội </t>
    </r>
    <r>
      <rPr>
        <i/>
        <sz val="13"/>
        <rFont val="Times New Roman"/>
        <family val="1"/>
      </rPr>
      <t>(01 CBGV hoặc trường thực hiện chưa đúng trừ 1 điểm/lần)</t>
    </r>
  </si>
  <si>
    <r>
      <t xml:space="preserve">Các tiết dạy do Phòng GDĐT và cộng tác viên thanh tra dự giờ được xếp loại từ Khá trở lên </t>
    </r>
    <r>
      <rPr>
        <i/>
        <sz val="13"/>
        <rFont val="Times New Roman"/>
        <family val="1"/>
      </rPr>
      <t>(01 tiết xếp loại Đạt trừ 1 điểm, 01 tiết xếp loại Chưa đạt  trừ 2 điểm)</t>
    </r>
  </si>
  <si>
    <t>Công tác quản lí điều hành, thực hiện kiểm tra nội bộ:</t>
  </si>
  <si>
    <t>1.1</t>
  </si>
  <si>
    <t>1.2</t>
  </si>
  <si>
    <t>2.1</t>
  </si>
  <si>
    <t>VIII</t>
  </si>
  <si>
    <t>- Từ 80% trở lên (3đ)</t>
  </si>
  <si>
    <t>- Từ 70% - dưới 80% (2đ)</t>
  </si>
  <si>
    <t>- Dưới 70% (1đ)</t>
  </si>
  <si>
    <t>Xây dựng báo cáo Tự đánh giá</t>
  </si>
  <si>
    <r>
      <t xml:space="preserve">Cuộc thi Olympic Tiếng Anh cấp quận </t>
    </r>
    <r>
      <rPr>
        <i/>
        <sz val="13"/>
        <rFont val="Times New Roman"/>
        <family val="1"/>
      </rPr>
      <t>(Giải Nhất: 10 điểm; Giải Nhì: 8 điểm; Giải Ba: 5 điểm; Giải KK: 3 điểm; tham gia 2 điểm)</t>
    </r>
  </si>
  <si>
    <r>
      <t xml:space="preserve">Tỉ lệ học sinh hoàn thành xuất sắc từ 37,5% trở lên: 30 điểm; </t>
    </r>
    <r>
      <rPr>
        <i/>
        <sz val="13"/>
        <rFont val="Times New Roman"/>
        <family val="1"/>
      </rPr>
      <t>Tỉ lệ HS HTXS dưới 37,5%: 25 điểm</t>
    </r>
  </si>
  <si>
    <t>Xây dựng kế hoạch tự đánh giá; thành lập HĐ TĐG kèm phân công nhiệm vụ</t>
  </si>
  <si>
    <t>Có GV tham gia các môn, các khối tự nguyện hoặc có số GV thi theo KH vượt mức tối thiểu</t>
  </si>
  <si>
    <r>
      <t>Thư viện: 10 điểm (</t>
    </r>
    <r>
      <rPr>
        <i/>
        <sz val="13"/>
        <rFont val="Times New Roman"/>
        <family val="1"/>
      </rPr>
      <t>Mức độ 2: 10 điểm; mức độ 1: 7 điểm</t>
    </r>
    <r>
      <rPr>
        <sz val="13"/>
        <rFont val="Times New Roman"/>
        <family val="1"/>
      </rPr>
      <t>)</t>
    </r>
  </si>
  <si>
    <t>Thành lập ban KTNB; phân công nhiệm vụ các thành viên trong ban kiểm tra; Xây dựng kế hoạch kiểm tra nội bộ trường học đủ nội dung, khoa học, đúng quy định, bám sát nhiệm vụ năm học và thực tế nhà trường.</t>
  </si>
  <si>
    <t>2.2</t>
  </si>
  <si>
    <t>2.3</t>
  </si>
  <si>
    <t>Kết quả đánh giá chuẩn nghề nghiệp giáo viên</t>
  </si>
  <si>
    <t>Tổ chức giải thể thao học sinh cấp trường</t>
  </si>
  <si>
    <t>Tổ chức cuộc thi vẽ tranh Em yêu Long Biên- HN cấp trường</t>
  </si>
  <si>
    <t>Thực hiện các cuộc vận động và phong trào thi đua; công tác học sinh</t>
  </si>
  <si>
    <t>Thực hiện các phong trào thi đua</t>
  </si>
  <si>
    <t>Kết quả thực hiện phong trào Hành động vì nhà trường Xanh-Sạch-Đẹp-Văn minh-An toàn năm 2024 : 2 điểm (Mức 1: 2 điểm; mức 2: 1,5 điểm; mức 3: 1 điểm)</t>
  </si>
  <si>
    <t>Tổ chức các cuộc thi cấp trường</t>
  </si>
  <si>
    <t>Phát động đầy đủ các cuộc thi do các Ban ngành tổ chức: Tìm hiểu căn cước, phòng chống bạo lực học đường, lao động trẻ em; bình chọn trường học hạnh phúc…</t>
  </si>
  <si>
    <t xml:space="preserve"> Xây dựng kế hoạch tổ chức các hoạt động giáo dục đạo đức, giáo dục truyền thống... cho HS: (1 điểm)
 Tổ chức đủ các hoạt động theo kế hoạch, cập nhật kết quả trong báo cáo hàng tháng: 2 điểm</t>
  </si>
  <si>
    <t>Công tác văn phòng, thủ tục hành chính, pháp chế, thi đua khen thưởng</t>
  </si>
  <si>
    <t xml:space="preserve">Xây dựng kế hoạch và tổ chức hiệu quả Ngày pháp luật nước cộng hòa XHCN Việt Nam. </t>
  </si>
  <si>
    <t>Nhà trường đạt tiêu chí "Đơn vị học tập" theo TT 24/2023/TT-BGGDĐT</t>
  </si>
  <si>
    <t>Phát động và triển khai hiệu quả "Tuần lễ hưởng ứng học tập suốt đời"</t>
  </si>
  <si>
    <r>
      <t>Có GV cơ bản, GV tin học tham gia thi theo KH của Sở (</t>
    </r>
    <r>
      <rPr>
        <i/>
        <sz val="13"/>
        <rFont val="Times New Roman"/>
        <family val="1"/>
      </rPr>
      <t>Tham gia thi 01 môn được 5 điểm</t>
    </r>
    <r>
      <rPr>
        <sz val="13"/>
        <rFont val="Times New Roman"/>
        <family val="1"/>
      </rPr>
      <t>)</t>
    </r>
  </si>
  <si>
    <t>Tổ chức Hội thi GVG cấp trường</t>
  </si>
  <si>
    <t>Bồi dưỡng thường xuyên</t>
  </si>
  <si>
    <t>Xây dựng kế hoạch BDTX phù hợp với thực tế tại đơn vị</t>
  </si>
  <si>
    <t>Tổ chức BDTX theo kế hoạch của đơn vị</t>
  </si>
  <si>
    <t>Nộp các loại báo cáo, hồ sơ  đầy đủ theo quy định (1 điểm); 
cập nhật CSDL chính xác đúng tiến độ (1 điểm)</t>
  </si>
  <si>
    <r>
      <t xml:space="preserve">Cuộc thi vẽ tranh Em yêu Long Biên- Hà Nội </t>
    </r>
    <r>
      <rPr>
        <i/>
        <sz val="13"/>
        <rFont val="Times New Roman"/>
        <family val="1"/>
      </rPr>
      <t>(Giải Nhất: 8 điểm; Giải Nhì: 6 điểm; Giải Ba: 5 điểm; Giải KK: 3 điểm; tham gia 2 điểm)</t>
    </r>
  </si>
  <si>
    <t>- Trình độ giáo viên đạt chuẩn dưới 95,6% : 3đ</t>
  </si>
  <si>
    <t>Tham gia xét duyệt giải thưởng Nhà giáo Long Biên tâm huyết sáng tạo: 4 điểm (Có hồ sơ tham gia xét duyệt giải thưởng Nhà giáo Long Biên tâm huyết sáng tạo năm 2025: 2 điểm; Đạt giải  Nhà giáo Long Biên tâm huyết sáng tạo năm 2024: 2 điểm (Nhất 2 điểm; Nhì 1,5 điểm; Ba 1 điểm)</t>
  </si>
  <si>
    <t>Xây dựng kế hoạch nâng cao chất lượng dạy học đối với HS lớp 4,5; có tổ chức khảo sát chất lượng ở cấp trường; tham gia đề án hỗ trợ  HSKT (với PTCS Hy Vọng)</t>
  </si>
  <si>
    <t>Xây dựng kế hoạch giáo dục nhà trường theo hướng dẫn của Phòng GDĐT, thực hiện KHGD nhà trường đúng tiến độ; có rút kinh nghiệm, điều chỉnh bổ sung KHGD …</t>
  </si>
  <si>
    <t>Tổ chức hiệu quả các hoạt động với các đơn vị trong quận (không tính thực hiện chuyên đề dạy học)</t>
  </si>
  <si>
    <t>Thực hiện hiệu quả chủ đề công tác năm của quận hoặc có mô hình sáng tạo mang lại hiệu quả tích cực</t>
  </si>
  <si>
    <t>Tỉ lệ học sinh lên lớp, HSXS cao hơn năm học 2023-2024</t>
  </si>
  <si>
    <t>Thành tích học sinh, giáo viên, tập thể</t>
  </si>
  <si>
    <t>Đạt giải Nhì (Bạc) cuộc thi chính thức cấp quốc gia; giải Nhất cấp TP</t>
  </si>
  <si>
    <t>Đạt giải Ba (Đồng)  cuộc thi chính thức cấp quốc gia; giải Nhì cấp TP</t>
  </si>
  <si>
    <t>Đạt giải Khuyến khích cuộc thi chính thức cấp quốc gia; giải Ba cấp TP</t>
  </si>
  <si>
    <t>Đạt giải Khuyến khích cuộc thi chính thức cấp TP</t>
  </si>
  <si>
    <t>Thực hiện quy trình kiểm tra nội bộ theo quy định tại quyết định số 1771/QĐ-SGDĐT ngày 16/9/2020 của Sở GDĐT Hà Nội ban hành quy định về công tác kiểm tra của Sở GD&amp;ĐT Hà Nội, có minh chứng kèm theo</t>
  </si>
  <si>
    <r>
      <t xml:space="preserve">Đánh giá mức độ chuyển đổi số đạt mức 3: 7 điểm </t>
    </r>
    <r>
      <rPr>
        <i/>
        <sz val="13"/>
        <rFont val="Times New Roman"/>
        <family val="1"/>
      </rPr>
      <t>(Mức 3: 7 điểm; Mức 2: 5 điểm; mức 1: 3 điểm)</t>
    </r>
  </si>
  <si>
    <r>
      <t xml:space="preserve">Phát hành học bạ số đạt 100%, đúng tiến độ: 3 điểm </t>
    </r>
    <r>
      <rPr>
        <i/>
        <sz val="13"/>
        <rFont val="Times New Roman"/>
        <family val="1"/>
      </rPr>
      <t>(Không đúng tiến độ, không đạt 100%: 1 điểm)</t>
    </r>
  </si>
  <si>
    <t>Trường tham gia bình chọn Trường học hạnh phúc</t>
  </si>
  <si>
    <t>Tuyên truyền các nội dung về gương NTVT và đăng tải đầy đủ trên trang Web của trường (0,5 điểm) Bài viết gương NTVT được chọn gửi về HĐTĐKT Quận  hoặc có gương người tốt việc tốt cấp Quận . (0,5 điểm)</t>
  </si>
  <si>
    <t xml:space="preserve">Tổ chức xét duyệt  kết quả thi đua trong nhà trường đúng quy trình khách quan, hiệu quả; Bình xét thi đua, đánh giá, xếp loại CBVC cuối năm công khai, minh bạch, đúng qui định, không để xảy ra khiếu nại, thắc mắc  </t>
  </si>
  <si>
    <t xml:space="preserve">Thực hiện giải quyết các TTHC do nhà trường xây dựng đảm bảo đúng qui trình, lưu đủ hồ sơ, mình chứng </t>
  </si>
  <si>
    <r>
      <rPr>
        <sz val="13"/>
        <rFont val="Times New Roman"/>
        <family val="1"/>
      </rPr>
      <t>Cuộc thi Sáng tạo TTN NĐ</t>
    </r>
    <r>
      <rPr>
        <b/>
        <sz val="13"/>
        <rFont val="Times New Roman"/>
        <family val="1"/>
      </rPr>
      <t>:</t>
    </r>
    <r>
      <rPr>
        <i/>
        <sz val="13"/>
        <rFont val="Times New Roman"/>
        <family val="1"/>
      </rPr>
      <t xml:space="preserve"> (Tham gia gửi chấm từ 02 sản phẩm trở lên được 02 điểm; có 01 sản phẩm được 1 điểm)</t>
    </r>
  </si>
  <si>
    <t xml:space="preserve">Thi Giáo viên giỏi, GV CNL giỏi </t>
  </si>
  <si>
    <t>Đạt giải Nhì (B) cuộc thi cấp Thành phố</t>
  </si>
  <si>
    <t>Đạt giải Nhất (A) cuộc thi cấp Thành phố (gồm các cuộc thi chuyên môn và các cuộc thi do các Sở, Ngành  khác tổ chức)</t>
  </si>
  <si>
    <t>3.1</t>
  </si>
  <si>
    <t>3.2</t>
  </si>
  <si>
    <t>3.3</t>
  </si>
  <si>
    <r>
      <t>Tỉ lệ GV đạt chuẩn nghề nghiệp ở mức khá 100%; Tỉ lệ GV đạt chuẩn nghề nghiệp ở mức Tốt từ 30% trở lên: 5 điểm (</t>
    </r>
    <r>
      <rPr>
        <i/>
        <sz val="13"/>
        <rFont val="Times New Roman"/>
        <family val="1"/>
      </rPr>
      <t>Tỉ lệ dưới 30%: 4 điểm; dưới 20%: 3 điểm</t>
    </r>
    <r>
      <rPr>
        <sz val="13"/>
        <rFont val="Times New Roman"/>
        <family val="1"/>
      </rPr>
      <t>)</t>
    </r>
  </si>
  <si>
    <r>
      <t>Kết quả đánh giá chuẩn nghề nghiệp CBQL: Có ít nhất 01 CBQL đạt chuẩn nghề nghiệp ở mức Tốt, còn lại ở mức Khá (</t>
    </r>
    <r>
      <rPr>
        <i/>
        <sz val="13"/>
        <rFont val="Times New Roman"/>
        <family val="1"/>
      </rPr>
      <t>Không có CBQL đạt mức tốt: 1 điểm)</t>
    </r>
  </si>
  <si>
    <r>
      <t xml:space="preserve">Báo cáo sơ kết và tổng kết công tác kiểm tra nội bộ đúng thời gian quy định; Báo cáo kịp thời  các việc đột xuất </t>
    </r>
    <r>
      <rPr>
        <i/>
        <sz val="13"/>
        <rFont val="Times New Roman"/>
        <family val="1"/>
      </rPr>
      <t>.</t>
    </r>
  </si>
  <si>
    <r>
      <t xml:space="preserve">Xử lý, giải quyết kịp thời khi có vụ việc xảy ra, không để xảy ra đơn thư vượt cấp </t>
    </r>
    <r>
      <rPr>
        <i/>
        <sz val="13"/>
        <rFont val="Times New Roman"/>
        <family val="1"/>
      </rPr>
      <t>(có phản ánh, đơn thư vượt cấp xác minh đúng trừ 1 đến 3 điểm/lần tùy mức độ sai phạm)</t>
    </r>
  </si>
  <si>
    <r>
      <t xml:space="preserve">Tổ chức tham quan di tích trên địa bàn Quận: 3 điểm </t>
    </r>
    <r>
      <rPr>
        <i/>
        <sz val="13"/>
        <rFont val="Times New Roman"/>
        <family val="1"/>
      </rPr>
      <t>(HS tham quan đúng thời gian, an toàn: 2 điểm;Chấm bài thu hoạch, báo cáo về PGDĐT: 1 điểm)</t>
    </r>
  </si>
  <si>
    <r>
      <t xml:space="preserve">Thực hiện văn hóa chào hòi trong nhà trường  theo kế hoạch của Ngành GDĐT Quận. 
</t>
    </r>
    <r>
      <rPr>
        <i/>
        <sz val="13"/>
        <rFont val="Times New Roman"/>
        <family val="1"/>
      </rPr>
      <t>(01 lớp thực hiện chưa đúng trừ 0,5 điểm)</t>
    </r>
  </si>
  <si>
    <r>
      <t>Thực hiện chuyên đề tuyên truyền phòng chống bạo lực học đường: 2 điểm (</t>
    </r>
    <r>
      <rPr>
        <i/>
        <sz val="13"/>
        <rFont val="Times New Roman"/>
        <family val="1"/>
      </rPr>
      <t>Nếu xảy ra hiện tượng bạo lực giữa HS, CBGVNV, CMHS  trừ 2 điểm)</t>
    </r>
  </si>
  <si>
    <r>
      <rPr>
        <b/>
        <sz val="13"/>
        <rFont val="Times New Roman"/>
        <family val="1"/>
      </rPr>
      <t>Tổ chức giáo dục kĩ năng cho học sin</t>
    </r>
    <r>
      <rPr>
        <sz val="13"/>
        <rFont val="Times New Roman"/>
        <family val="1"/>
      </rPr>
      <t>h: An toàn giao thông; Phòng chống đuối nước, PCCC, cứu nạn-cứu hộ; Sức khỏe tâm thần, tư vấn tâm lí học đường; phòng chống xâm hại; Môi trường, biển đảo, giờ trái đất…(</t>
    </r>
    <r>
      <rPr>
        <i/>
        <sz val="13"/>
        <rFont val="Times New Roman"/>
        <family val="1"/>
      </rPr>
      <t>thiếu mỗi hoạt động trừ 0,5 điểm</t>
    </r>
    <r>
      <rPr>
        <sz val="13"/>
        <rFont val="Times New Roman"/>
        <family val="1"/>
      </rPr>
      <t>)</t>
    </r>
  </si>
  <si>
    <r>
      <t xml:space="preserve">Tỉ lệ giáo viên đạt chuẩn trình độ đào tạo theo Luật Giáo dục năm 2019 </t>
    </r>
    <r>
      <rPr>
        <i/>
        <sz val="13"/>
        <rFont val="Times New Roman"/>
        <family val="1"/>
      </rPr>
      <t>(Không tính đối tượng không phải nâng chuẩn)</t>
    </r>
    <r>
      <rPr>
        <sz val="13"/>
        <rFont val="Times New Roman"/>
        <family val="1"/>
      </rPr>
      <t xml:space="preserve">. </t>
    </r>
  </si>
  <si>
    <r>
      <t>- </t>
    </r>
    <r>
      <rPr>
        <i/>
        <sz val="13"/>
        <rFont val="Times New Roman"/>
        <family val="1"/>
      </rPr>
      <t>Trình độ giáo viên đạt chuẩn 100%: 5đ</t>
    </r>
  </si>
  <si>
    <r>
      <t>- </t>
    </r>
    <r>
      <rPr>
        <i/>
        <sz val="13"/>
        <rFont val="Times New Roman"/>
        <family val="1"/>
      </rPr>
      <t>Trình độ giáo viên đạt chuẩn từ 95,6% đến dưới 100%</t>
    </r>
    <r>
      <rPr>
        <sz val="13"/>
        <rFont val="Times New Roman"/>
        <family val="1"/>
      </rPr>
      <t>: 4</t>
    </r>
    <r>
      <rPr>
        <i/>
        <sz val="13"/>
        <rFont val="Times New Roman"/>
        <family val="1"/>
      </rPr>
      <t>đ</t>
    </r>
  </si>
  <si>
    <t>Tuyển sinh</t>
  </si>
  <si>
    <t xml:space="preserve">Phổ cập giáo dục Tiểu học </t>
  </si>
  <si>
    <t>Kiểm định chất lượng, Chuẩn quốc gia</t>
  </si>
  <si>
    <r>
      <rPr>
        <sz val="13"/>
        <rFont val="Times New Roman"/>
        <family val="1"/>
      </rPr>
      <t>Giải Thể thao HS cấp quận:</t>
    </r>
    <r>
      <rPr>
        <b/>
        <sz val="13"/>
        <rFont val="Times New Roman"/>
        <family val="1"/>
      </rPr>
      <t xml:space="preserve"> (</t>
    </r>
    <r>
      <rPr>
        <i/>
        <sz val="13"/>
        <rFont val="Times New Roman"/>
        <family val="1"/>
      </rPr>
      <t>Giải Nhất: 8 điểm; Giải Nhì:  6 điểm; Giải Ba: 5 điểm; Giải KK: 3 điểm; tham gia 2 điểm)</t>
    </r>
  </si>
  <si>
    <t>Các sân chơi tự nguyện quốc gia, quốc tế (Giải XS, Đặc biệt, Vàng: 2 điểm; Bạc, Nhì: 1,5 điểm; Ba, Đồng: 1,0 điểm; KK:0,5 điểm)</t>
  </si>
  <si>
    <r>
      <t xml:space="preserve">CBGV thực hiện  quy chế chuyên môn, hồ sơ đầy đủ, cập nhật. </t>
    </r>
    <r>
      <rPr>
        <i/>
        <sz val="13"/>
        <rFont val="Times New Roman"/>
        <family val="1"/>
      </rPr>
      <t>(01 CBGV thực hiện chưa đúng trừ 1 điểm)</t>
    </r>
  </si>
  <si>
    <r>
      <t>CBGV thực hiện giảng dạy đúng thời khóa biểu, đủ số tiết theo quy định. (</t>
    </r>
    <r>
      <rPr>
        <i/>
        <sz val="13"/>
        <rFont val="Times New Roman"/>
        <family val="1"/>
      </rPr>
      <t>01 GV thực hiện chưa đúng trừ 1 điểm)</t>
    </r>
  </si>
  <si>
    <t>Tham gia đánh giá ngoài công nhận Chuẩn quốc gia đạt chỉ tiêu giao</t>
  </si>
  <si>
    <t>Tổ chức hiệu quả các hoạt động với huyện Mê Linh hoặc các đơn vị quận/huyện khác(ít nhất 2 hoạt động chung tay, chia sẻ (không tính thực hiện chuyên đề dạy học)</t>
  </si>
  <si>
    <t>Tổ chức hoặc phối hợp tổ chức các chuyên đề dạy học: 50 điểm (cấp TP: 50 điểm; cấp quận 40 điểm)</t>
  </si>
  <si>
    <t>Đăng cai hoạt động của ngành, Quận, TP giao: 40 điểm (cấp TP: 40 điểm, cấp quận: 30 điểm; có đóng góp một phần trong hoạt động của ngành, quận, TP giao: 20 điểm)</t>
  </si>
  <si>
    <r>
      <t>Kết quả thực hiện tuyển sinh trực tuyến (</t>
    </r>
    <r>
      <rPr>
        <i/>
        <sz val="13"/>
        <rFont val="Times New Roman"/>
        <family val="1"/>
      </rPr>
      <t>Tỉ lệ HS đăng kí trực tuyến so với đối tượng phải đăng kí trực tuyến</t>
    </r>
    <r>
      <rPr>
        <sz val="13"/>
        <rFont val="Times New Roman"/>
        <family val="1"/>
      </rPr>
      <t>):</t>
    </r>
  </si>
  <si>
    <r>
      <t xml:space="preserve">Tỉ lệ học sinh hoàn thành chương trình lớp học, lên lớp thẳng đạt 100% hoặc có tỉ lệ HS chưa hoàn thành đến 0,1% (không tính HSKT): 60 điểm; </t>
    </r>
    <r>
      <rPr>
        <i/>
        <sz val="13"/>
        <rFont val="Times New Roman"/>
        <family val="1"/>
      </rPr>
      <t>Tỉ lệ HS CHT trên 0,1%:  55 điểm; Tỉ lệ HS CHT trên 0,3%: 50 điểm</t>
    </r>
  </si>
  <si>
    <r>
      <t>Tập thể</t>
    </r>
    <r>
      <rPr>
        <b/>
        <sz val="13"/>
        <rFont val="Times New Roman"/>
        <family val="1"/>
      </rPr>
      <t xml:space="preserve">: </t>
    </r>
    <r>
      <rPr>
        <sz val="13"/>
        <rFont val="Times New Roman"/>
        <family val="1"/>
      </rPr>
      <t>Đạt giải thưởng các hoạt động/cuộc thi cấp quốc gia (Trường học Hạnh phúc, Trường học sinh thái…)</t>
    </r>
  </si>
  <si>
    <t>Trường 
tự đánh giá</t>
  </si>
  <si>
    <r>
      <t>Biên chế lớp học sau tuyển sinh đảm bảo đồng đều (</t>
    </r>
    <r>
      <rPr>
        <i/>
        <sz val="13"/>
        <rFont val="Times New Roman"/>
        <family val="1"/>
      </rPr>
      <t>sĩ số các lớp trong khối không chênh quá 3 HS)</t>
    </r>
  </si>
  <si>
    <t>Cung cấp chính xác số liệu nhà trường, phối hợp với UBND phường thực hiện công tác PCGD</t>
  </si>
  <si>
    <t xml:space="preserve">Phân công chuyên môn đảm bảo đúng vị trí việc làm, không để xảy ra thắc mắc, kiến nghị </t>
  </si>
  <si>
    <t>Hội đồng trường có đầy đủ hồ sơ và hoạt động theo quy định</t>
  </si>
  <si>
    <t>(Kèm theo Công văn số 24/PGDĐT ngày 20 tháng 02 năm 2025 của phòng GDĐT Long Biên)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</si>
</sst>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Times New Roman"/>
      <family val="2"/>
      <charset val="163"/>
    </font>
    <font>
      <sz val="13"/>
      <name val="Times New Roman"/>
      <family val="1"/>
    </font>
    <font>
      <b/>
      <i/>
      <sz val="13"/>
      <name val="Times New Roman"/>
      <family val="1"/>
    </font>
    <font>
      <b/>
      <sz val="13"/>
      <name val="Times New Roman"/>
      <family val="1"/>
    </font>
    <font>
      <i/>
      <sz val="13"/>
      <name val="Times New Roman"/>
      <family val="1"/>
    </font>
    <font>
      <b/>
      <sz val="13"/>
      <color theme="1"/>
      <name val="Times New Roman"/>
      <family val="1"/>
    </font>
    <font>
      <b/>
      <sz val="13"/>
      <name val="Cambria"/>
      <family val="1"/>
      <scheme val="major"/>
    </font>
    <font>
      <sz val="13"/>
      <color theme="1"/>
      <name val="Times New Roman"/>
      <family val="1"/>
    </font>
    <font>
      <i/>
      <sz val="13"/>
      <color theme="1"/>
      <name val="Times New Roman"/>
      <family val="1"/>
    </font>
    <font>
      <sz val="13"/>
      <name val="Cambria"/>
      <family val="1"/>
      <scheme val="maj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top/>
      <bottom style="thin">
        <color indexed="64"/>
      </bottom>
      <diagonal/>
    </border>
  </borders>
  <cellStyleXfs count="1">
    <xf numFmtId="0" fontId="0" fillId="0" borderId="0"/>
  </cellStyleXfs>
  <cellXfs count="111">
    <xf numFmtId="0" fontId="0" fillId="0" borderId="0" xfId="0"/>
    <xf numFmtId="0" fontId="1" fillId="0" borderId="0" xfId="0" applyFont="1" applyFill="1"/>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49" fontId="1"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justify" vertical="center" wrapText="1"/>
    </xf>
    <xf numFmtId="49" fontId="3" fillId="0" borderId="2" xfId="0" applyNumberFormat="1" applyFont="1" applyFill="1" applyBorder="1" applyAlignment="1">
      <alignment vertical="center" wrapText="1"/>
    </xf>
    <xf numFmtId="0" fontId="3"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0" xfId="0" applyFont="1" applyFill="1" applyAlignment="1">
      <alignmen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1" fillId="0" borderId="10" xfId="0" applyNumberFormat="1" applyFont="1" applyFill="1" applyBorder="1" applyAlignment="1">
      <alignment vertical="center" wrapText="1"/>
    </xf>
    <xf numFmtId="0" fontId="1"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 fillId="0" borderId="11" xfId="0" applyNumberFormat="1" applyFont="1" applyFill="1" applyBorder="1" applyAlignment="1">
      <alignment vertical="center" wrapText="1"/>
    </xf>
    <xf numFmtId="0" fontId="1" fillId="0" borderId="11" xfId="0" applyFont="1" applyFill="1" applyBorder="1" applyAlignment="1">
      <alignment horizontal="center" vertical="center" wrapText="1"/>
    </xf>
    <xf numFmtId="49" fontId="4" fillId="0" borderId="11" xfId="0" quotePrefix="1" applyNumberFormat="1" applyFont="1" applyFill="1" applyBorder="1" applyAlignment="1">
      <alignment horizontal="justify" vertical="center" wrapText="1"/>
    </xf>
    <xf numFmtId="0" fontId="3" fillId="0" borderId="12" xfId="0" applyFont="1" applyFill="1" applyBorder="1" applyAlignment="1">
      <alignment horizontal="center" vertical="center" wrapText="1"/>
    </xf>
    <xf numFmtId="49" fontId="1" fillId="0" borderId="12" xfId="0" applyNumberFormat="1" applyFont="1" applyFill="1" applyBorder="1" applyAlignment="1">
      <alignment vertical="center" wrapText="1"/>
    </xf>
    <xf numFmtId="0" fontId="1"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49" fontId="3" fillId="0" borderId="10" xfId="0" applyNumberFormat="1" applyFont="1" applyFill="1" applyBorder="1" applyAlignment="1">
      <alignment vertical="center" wrapText="1"/>
    </xf>
    <xf numFmtId="0" fontId="4" fillId="0" borderId="11" xfId="0" applyFont="1" applyFill="1" applyBorder="1" applyAlignment="1">
      <alignment horizontal="center" vertical="center" wrapText="1"/>
    </xf>
    <xf numFmtId="49" fontId="1" fillId="0" borderId="13" xfId="0" applyNumberFormat="1" applyFont="1" applyFill="1" applyBorder="1" applyAlignment="1">
      <alignment vertical="center" wrapText="1"/>
    </xf>
    <xf numFmtId="0" fontId="1" fillId="0" borderId="13" xfId="0" applyFont="1" applyFill="1" applyBorder="1" applyAlignment="1">
      <alignment horizontal="center" vertical="center" wrapText="1"/>
    </xf>
    <xf numFmtId="49" fontId="3" fillId="0" borderId="11" xfId="0" applyNumberFormat="1" applyFont="1" applyFill="1" applyBorder="1" applyAlignment="1">
      <alignment vertical="center" wrapText="1"/>
    </xf>
    <xf numFmtId="49" fontId="4" fillId="0" borderId="12" xfId="0" applyNumberFormat="1" applyFont="1" applyFill="1" applyBorder="1" applyAlignment="1">
      <alignmen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justify" vertical="center" wrapText="1"/>
    </xf>
    <xf numFmtId="0" fontId="1" fillId="0" borderId="12" xfId="0" applyFont="1" applyFill="1" applyBorder="1" applyAlignment="1">
      <alignment horizontal="justify" vertical="center" wrapText="1"/>
    </xf>
    <xf numFmtId="49" fontId="3" fillId="0" borderId="10" xfId="0" applyNumberFormat="1" applyFont="1" applyFill="1" applyBorder="1" applyAlignment="1">
      <alignment horizontal="justify" vertical="center" wrapText="1"/>
    </xf>
    <xf numFmtId="0" fontId="3" fillId="0" borderId="2" xfId="0" applyFont="1" applyFill="1" applyBorder="1" applyAlignment="1">
      <alignment vertical="center"/>
    </xf>
    <xf numFmtId="0" fontId="1" fillId="0" borderId="3" xfId="0" applyFont="1" applyFill="1" applyBorder="1" applyAlignment="1">
      <alignment vertical="center" wrapText="1"/>
    </xf>
    <xf numFmtId="0" fontId="1" fillId="0" borderId="6" xfId="0" applyFont="1" applyFill="1" applyBorder="1" applyAlignment="1">
      <alignment vertical="center" wrapText="1"/>
    </xf>
    <xf numFmtId="0" fontId="6" fillId="0" borderId="9" xfId="0" applyFont="1" applyFill="1" applyBorder="1" applyAlignment="1">
      <alignment horizontal="center" vertical="center" wrapText="1"/>
    </xf>
    <xf numFmtId="0" fontId="4" fillId="0" borderId="7" xfId="0" applyFont="1" applyFill="1" applyBorder="1" applyAlignment="1">
      <alignment vertical="center" wrapText="1"/>
    </xf>
    <xf numFmtId="0" fontId="6" fillId="0" borderId="3" xfId="0" applyFont="1" applyFill="1" applyBorder="1" applyAlignment="1">
      <alignment horizontal="center" vertical="center" wrapText="1"/>
    </xf>
    <xf numFmtId="0" fontId="4" fillId="0" borderId="8" xfId="0" applyFont="1" applyFill="1" applyBorder="1" applyAlignment="1">
      <alignment vertical="top" wrapText="1"/>
    </xf>
    <xf numFmtId="0" fontId="1" fillId="0" borderId="1" xfId="0" applyFont="1" applyFill="1" applyBorder="1" applyAlignment="1">
      <alignment horizontal="left" vertical="center" wrapText="1"/>
    </xf>
    <xf numFmtId="0" fontId="1" fillId="0" borderId="10"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0" xfId="0" applyFont="1" applyFill="1" applyBorder="1" applyAlignment="1">
      <alignment vertical="center"/>
    </xf>
    <xf numFmtId="0" fontId="1" fillId="0" borderId="12" xfId="0" applyFont="1" applyFill="1" applyBorder="1" applyAlignment="1">
      <alignment vertical="center" wrapText="1"/>
    </xf>
    <xf numFmtId="0" fontId="3" fillId="0" borderId="10" xfId="0"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quotePrefix="1" applyFont="1" applyFill="1" applyBorder="1" applyAlignment="1">
      <alignment vertical="center" wrapText="1"/>
    </xf>
    <xf numFmtId="0" fontId="5" fillId="2" borderId="1" xfId="0" applyFont="1" applyFill="1" applyBorder="1" applyAlignment="1">
      <alignment horizontal="center"/>
    </xf>
    <xf numFmtId="0" fontId="7" fillId="2" borderId="1" xfId="0" applyFont="1" applyFill="1" applyBorder="1" applyAlignment="1">
      <alignment wrapText="1"/>
    </xf>
    <xf numFmtId="0" fontId="3" fillId="0" borderId="1" xfId="0" applyFont="1" applyFill="1" applyBorder="1" applyAlignment="1">
      <alignment vertical="center" wrapText="1"/>
    </xf>
    <xf numFmtId="49" fontId="3" fillId="0" borderId="1" xfId="0" quotePrefix="1" applyNumberFormat="1" applyFont="1" applyFill="1" applyBorder="1" applyAlignment="1">
      <alignment horizontal="justify" vertical="center" wrapText="1"/>
    </xf>
    <xf numFmtId="49" fontId="1" fillId="0" borderId="1" xfId="0" quotePrefix="1" applyNumberFormat="1" applyFont="1" applyFill="1" applyBorder="1" applyAlignment="1">
      <alignment horizontal="justify" vertical="center" wrapText="1"/>
    </xf>
    <xf numFmtId="0" fontId="1"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3" fillId="0" borderId="2" xfId="0" applyFont="1" applyFill="1" applyBorder="1" applyAlignment="1">
      <alignment horizontal="center" vertical="center"/>
    </xf>
    <xf numFmtId="0" fontId="3" fillId="0" borderId="0" xfId="0" applyFont="1" applyFill="1"/>
    <xf numFmtId="49" fontId="4" fillId="0" borderId="11" xfId="0" applyNumberFormat="1" applyFont="1" applyFill="1" applyBorder="1" applyAlignment="1">
      <alignment vertical="center" wrapText="1"/>
    </xf>
    <xf numFmtId="0" fontId="3" fillId="2" borderId="10" xfId="0" applyFont="1" applyFill="1" applyBorder="1" applyAlignment="1">
      <alignment horizontal="center" vertical="center" wrapText="1"/>
    </xf>
    <xf numFmtId="49" fontId="1" fillId="2" borderId="11" xfId="0" quotePrefix="1" applyNumberFormat="1" applyFont="1" applyFill="1" applyBorder="1" applyAlignment="1">
      <alignment horizontal="justify" vertical="center" wrapText="1"/>
    </xf>
    <xf numFmtId="0" fontId="8" fillId="2" borderId="11" xfId="0" applyFont="1" applyFill="1" applyBorder="1" applyAlignment="1">
      <alignment horizontal="center" vertical="center" wrapText="1"/>
    </xf>
    <xf numFmtId="49" fontId="4" fillId="2" borderId="12" xfId="0" quotePrefix="1" applyNumberFormat="1" applyFont="1" applyFill="1" applyBorder="1" applyAlignment="1">
      <alignment horizontal="justify" vertical="center" wrapText="1"/>
    </xf>
    <xf numFmtId="0" fontId="8" fillId="2" borderId="12" xfId="0" applyFont="1" applyFill="1" applyBorder="1" applyAlignment="1">
      <alignment horizontal="center" vertical="center" wrapText="1"/>
    </xf>
    <xf numFmtId="0" fontId="1" fillId="0" borderId="0" xfId="0" applyFont="1" applyFill="1" applyAlignment="1">
      <alignment horizontal="center"/>
    </xf>
    <xf numFmtId="0" fontId="1" fillId="0" borderId="1" xfId="0" applyFont="1" applyFill="1" applyBorder="1" applyAlignment="1">
      <alignment horizontal="center"/>
    </xf>
    <xf numFmtId="0" fontId="1" fillId="0" borderId="10" xfId="0" applyFont="1" applyFill="1" applyBorder="1" applyAlignment="1">
      <alignment horizontal="center"/>
    </xf>
    <xf numFmtId="0" fontId="1" fillId="0" borderId="11" xfId="0" applyFont="1" applyFill="1" applyBorder="1" applyAlignment="1">
      <alignment horizontal="center"/>
    </xf>
    <xf numFmtId="0" fontId="1" fillId="0" borderId="12"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1" xfId="0" applyFont="1" applyFill="1" applyBorder="1" applyAlignment="1">
      <alignment horizontal="center" vertical="center"/>
    </xf>
    <xf numFmtId="49" fontId="1" fillId="2" borderId="14" xfId="0" applyNumberFormat="1" applyFont="1" applyFill="1" applyBorder="1" applyAlignment="1">
      <alignment horizontal="justify" vertical="center" wrapText="1"/>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0" borderId="15" xfId="0" applyFont="1" applyFill="1" applyBorder="1" applyAlignment="1">
      <alignment horizontal="center"/>
    </xf>
    <xf numFmtId="49" fontId="4" fillId="2" borderId="12" xfId="0" applyNumberFormat="1" applyFont="1" applyFill="1" applyBorder="1" applyAlignment="1">
      <alignment horizontal="justify" vertical="center" wrapText="1"/>
    </xf>
    <xf numFmtId="0" fontId="4" fillId="2" borderId="12" xfId="0" applyFont="1" applyFill="1" applyBorder="1" applyAlignment="1">
      <alignment horizontal="center" vertical="center" wrapText="1"/>
    </xf>
    <xf numFmtId="0" fontId="1" fillId="0" borderId="16" xfId="0" applyFont="1" applyFill="1" applyBorder="1" applyAlignment="1">
      <alignment horizontal="center"/>
    </xf>
    <xf numFmtId="0" fontId="3" fillId="0" borderId="2" xfId="0" applyFont="1" applyFill="1" applyBorder="1" applyAlignment="1">
      <alignment vertical="center" wrapText="1"/>
    </xf>
    <xf numFmtId="49" fontId="1" fillId="2" borderId="13" xfId="0" applyNumberFormat="1" applyFont="1" applyFill="1" applyBorder="1" applyAlignment="1">
      <alignment horizontal="justify" vertical="center" wrapText="1"/>
    </xf>
    <xf numFmtId="49" fontId="4" fillId="2" borderId="11" xfId="0" applyNumberFormat="1" applyFont="1" applyFill="1" applyBorder="1" applyAlignment="1">
      <alignment horizontal="justify" vertical="center" wrapText="1"/>
    </xf>
    <xf numFmtId="0" fontId="9" fillId="0" borderId="1"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0"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4" xfId="0" applyFont="1" applyFill="1" applyBorder="1" applyAlignment="1">
      <alignment horizontal="center" vertical="center" wrapText="1"/>
    </xf>
    <xf numFmtId="0" fontId="3" fillId="0" borderId="1" xfId="0" applyFont="1" applyFill="1" applyBorder="1" applyAlignment="1">
      <alignment horizontal="center" wrapText="1"/>
    </xf>
    <xf numFmtId="49" fontId="1" fillId="2" borderId="10" xfId="0" applyNumberFormat="1" applyFont="1" applyFill="1" applyBorder="1" applyAlignment="1">
      <alignment vertical="center" wrapText="1"/>
    </xf>
    <xf numFmtId="49" fontId="1" fillId="2" borderId="1" xfId="0" applyNumberFormat="1" applyFont="1" applyFill="1" applyBorder="1" applyAlignment="1">
      <alignment horizontal="justify" vertical="center" wrapText="1"/>
    </xf>
    <xf numFmtId="0" fontId="3" fillId="0" borderId="0" xfId="0" applyFont="1" applyFill="1" applyAlignment="1">
      <alignment horizontal="right"/>
    </xf>
    <xf numFmtId="0" fontId="3" fillId="0" borderId="0" xfId="0" applyFont="1" applyFill="1" applyAlignment="1">
      <alignment horizontal="left"/>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tabSelected="1" zoomScaleNormal="100" workbookViewId="0">
      <selection activeCell="D3" sqref="D3"/>
    </sheetView>
  </sheetViews>
  <sheetFormatPr defaultColWidth="9" defaultRowHeight="16.5" x14ac:dyDescent="0.25"/>
  <cols>
    <col min="1" max="1" width="5.375" style="70" customWidth="1"/>
    <col min="2" max="2" width="66.25" style="1" customWidth="1"/>
    <col min="3" max="3" width="9.75" style="1" customWidth="1"/>
    <col min="4" max="4" width="9" style="77"/>
    <col min="5" max="16384" width="9" style="1"/>
  </cols>
  <sheetData>
    <row r="1" spans="1:4" ht="42" customHeight="1" x14ac:dyDescent="0.25">
      <c r="A1" s="110" t="s">
        <v>21</v>
      </c>
      <c r="B1" s="110"/>
      <c r="C1" s="110"/>
      <c r="D1" s="110"/>
    </row>
    <row r="2" spans="1:4" ht="23.25" customHeight="1" x14ac:dyDescent="0.25">
      <c r="A2" s="109" t="s">
        <v>145</v>
      </c>
      <c r="B2" s="109"/>
      <c r="C2" s="109"/>
      <c r="D2" s="109"/>
    </row>
    <row r="3" spans="1:4" ht="48" customHeight="1" x14ac:dyDescent="0.25">
      <c r="A3" s="2" t="s">
        <v>9</v>
      </c>
      <c r="B3" s="2" t="s">
        <v>0</v>
      </c>
      <c r="C3" s="3" t="s">
        <v>1</v>
      </c>
      <c r="D3" s="100" t="s">
        <v>140</v>
      </c>
    </row>
    <row r="4" spans="1:4" ht="20.25" customHeight="1" x14ac:dyDescent="0.25">
      <c r="A4" s="3" t="s">
        <v>11</v>
      </c>
      <c r="B4" s="4" t="s">
        <v>10</v>
      </c>
      <c r="C4" s="3">
        <f>C5+C22+C47+C52+C65+C83+C91</f>
        <v>300</v>
      </c>
      <c r="D4" s="78"/>
    </row>
    <row r="5" spans="1:4" ht="33" x14ac:dyDescent="0.25">
      <c r="A5" s="3" t="s">
        <v>13</v>
      </c>
      <c r="B5" s="4" t="s">
        <v>29</v>
      </c>
      <c r="C5" s="3">
        <f>C6+C15+C18</f>
        <v>20</v>
      </c>
      <c r="D5" s="78"/>
    </row>
    <row r="6" spans="1:4" x14ac:dyDescent="0.25">
      <c r="A6" s="7">
        <v>1</v>
      </c>
      <c r="B6" s="4" t="s">
        <v>126</v>
      </c>
      <c r="C6" s="3">
        <f>SUM(C7:C14)</f>
        <v>7</v>
      </c>
      <c r="D6" s="78"/>
    </row>
    <row r="7" spans="1:4" x14ac:dyDescent="0.25">
      <c r="A7" s="16"/>
      <c r="B7" s="25" t="s">
        <v>23</v>
      </c>
      <c r="C7" s="26">
        <v>1</v>
      </c>
      <c r="D7" s="79"/>
    </row>
    <row r="8" spans="1:4" x14ac:dyDescent="0.25">
      <c r="A8" s="16"/>
      <c r="B8" s="28" t="s">
        <v>24</v>
      </c>
      <c r="C8" s="29">
        <v>1</v>
      </c>
      <c r="D8" s="80"/>
    </row>
    <row r="9" spans="1:4" x14ac:dyDescent="0.25">
      <c r="A9" s="16"/>
      <c r="B9" s="28" t="s">
        <v>22</v>
      </c>
      <c r="C9" s="29">
        <v>1</v>
      </c>
      <c r="D9" s="80"/>
    </row>
    <row r="10" spans="1:4" ht="33" x14ac:dyDescent="0.25">
      <c r="A10" s="16"/>
      <c r="B10" s="28" t="s">
        <v>137</v>
      </c>
      <c r="C10" s="29">
        <v>3</v>
      </c>
      <c r="D10" s="80"/>
    </row>
    <row r="11" spans="1:4" x14ac:dyDescent="0.25">
      <c r="A11" s="16"/>
      <c r="B11" s="30" t="s">
        <v>57</v>
      </c>
      <c r="C11" s="27"/>
      <c r="D11" s="80"/>
    </row>
    <row r="12" spans="1:4" x14ac:dyDescent="0.25">
      <c r="A12" s="16"/>
      <c r="B12" s="30" t="s">
        <v>58</v>
      </c>
      <c r="C12" s="27"/>
      <c r="D12" s="80"/>
    </row>
    <row r="13" spans="1:4" x14ac:dyDescent="0.25">
      <c r="A13" s="16"/>
      <c r="B13" s="30" t="s">
        <v>59</v>
      </c>
      <c r="C13" s="27"/>
      <c r="D13" s="80"/>
    </row>
    <row r="14" spans="1:4" ht="35.25" customHeight="1" x14ac:dyDescent="0.25">
      <c r="A14" s="17"/>
      <c r="B14" s="32" t="s">
        <v>141</v>
      </c>
      <c r="C14" s="33">
        <v>1</v>
      </c>
      <c r="D14" s="81"/>
    </row>
    <row r="15" spans="1:4" x14ac:dyDescent="0.25">
      <c r="A15" s="7">
        <v>2</v>
      </c>
      <c r="B15" s="35" t="s">
        <v>127</v>
      </c>
      <c r="C15" s="24">
        <f>C16+C17</f>
        <v>3</v>
      </c>
      <c r="D15" s="79"/>
    </row>
    <row r="16" spans="1:4" ht="24.75" customHeight="1" x14ac:dyDescent="0.25">
      <c r="A16" s="16"/>
      <c r="B16" s="28" t="s">
        <v>25</v>
      </c>
      <c r="C16" s="29">
        <v>2</v>
      </c>
      <c r="D16" s="80"/>
    </row>
    <row r="17" spans="1:4" ht="33" x14ac:dyDescent="0.25">
      <c r="A17" s="16"/>
      <c r="B17" s="37" t="s">
        <v>142</v>
      </c>
      <c r="C17" s="38">
        <v>1</v>
      </c>
      <c r="D17" s="81"/>
    </row>
    <row r="18" spans="1:4" x14ac:dyDescent="0.25">
      <c r="A18" s="7">
        <v>3</v>
      </c>
      <c r="B18" s="35" t="s">
        <v>128</v>
      </c>
      <c r="C18" s="24">
        <v>10</v>
      </c>
      <c r="D18" s="79"/>
    </row>
    <row r="19" spans="1:4" ht="28.5" customHeight="1" x14ac:dyDescent="0.25">
      <c r="A19" s="16"/>
      <c r="B19" s="28" t="s">
        <v>63</v>
      </c>
      <c r="C19" s="29">
        <v>3</v>
      </c>
      <c r="D19" s="80"/>
    </row>
    <row r="20" spans="1:4" ht="21" customHeight="1" x14ac:dyDescent="0.25">
      <c r="A20" s="16"/>
      <c r="B20" s="28" t="s">
        <v>60</v>
      </c>
      <c r="C20" s="29">
        <v>4</v>
      </c>
      <c r="D20" s="80"/>
    </row>
    <row r="21" spans="1:4" ht="24.75" customHeight="1" x14ac:dyDescent="0.25">
      <c r="A21" s="16"/>
      <c r="B21" s="28" t="s">
        <v>26</v>
      </c>
      <c r="C21" s="29">
        <v>3</v>
      </c>
      <c r="D21" s="81"/>
    </row>
    <row r="22" spans="1:4" x14ac:dyDescent="0.25">
      <c r="A22" s="3" t="s">
        <v>3</v>
      </c>
      <c r="B22" s="4" t="s">
        <v>2</v>
      </c>
      <c r="C22" s="3">
        <f>C23+C33</f>
        <v>180</v>
      </c>
      <c r="D22" s="78"/>
    </row>
    <row r="23" spans="1:4" x14ac:dyDescent="0.25">
      <c r="A23" s="7">
        <v>1</v>
      </c>
      <c r="B23" s="13" t="s">
        <v>44</v>
      </c>
      <c r="C23" s="7">
        <f>C24+C27</f>
        <v>120</v>
      </c>
      <c r="D23" s="78"/>
    </row>
    <row r="24" spans="1:4" x14ac:dyDescent="0.25">
      <c r="A24" s="69" t="s">
        <v>53</v>
      </c>
      <c r="B24" s="45" t="s">
        <v>27</v>
      </c>
      <c r="C24" s="7">
        <f>C25+C26</f>
        <v>90</v>
      </c>
      <c r="D24" s="78"/>
    </row>
    <row r="25" spans="1:4" ht="49.5" customHeight="1" x14ac:dyDescent="0.25">
      <c r="A25" s="69"/>
      <c r="B25" s="101" t="s">
        <v>138</v>
      </c>
      <c r="C25" s="26">
        <v>60</v>
      </c>
      <c r="D25" s="79"/>
    </row>
    <row r="26" spans="1:4" ht="33.75" customHeight="1" x14ac:dyDescent="0.25">
      <c r="A26" s="17"/>
      <c r="B26" s="32" t="s">
        <v>62</v>
      </c>
      <c r="C26" s="33">
        <v>30</v>
      </c>
      <c r="D26" s="81"/>
    </row>
    <row r="27" spans="1:4" ht="24" customHeight="1" x14ac:dyDescent="0.25">
      <c r="A27" s="3" t="s">
        <v>54</v>
      </c>
      <c r="B27" s="4" t="s">
        <v>30</v>
      </c>
      <c r="C27" s="3">
        <f>C28+C29+C30+C31+C32</f>
        <v>30</v>
      </c>
      <c r="D27" s="78"/>
    </row>
    <row r="28" spans="1:4" ht="36.75" customHeight="1" x14ac:dyDescent="0.25">
      <c r="A28" s="7"/>
      <c r="B28" s="25" t="s">
        <v>61</v>
      </c>
      <c r="C28" s="26">
        <v>10</v>
      </c>
      <c r="D28" s="79"/>
    </row>
    <row r="29" spans="1:4" ht="37.5" customHeight="1" x14ac:dyDescent="0.25">
      <c r="A29" s="16"/>
      <c r="B29" s="28" t="s">
        <v>88</v>
      </c>
      <c r="C29" s="29">
        <v>8</v>
      </c>
      <c r="D29" s="80"/>
    </row>
    <row r="30" spans="1:4" ht="33" customHeight="1" x14ac:dyDescent="0.25">
      <c r="A30" s="16"/>
      <c r="B30" s="39" t="s">
        <v>129</v>
      </c>
      <c r="C30" s="29">
        <v>8</v>
      </c>
      <c r="D30" s="80"/>
    </row>
    <row r="31" spans="1:4" ht="41.25" customHeight="1" x14ac:dyDescent="0.25">
      <c r="A31" s="16"/>
      <c r="B31" s="71" t="s">
        <v>108</v>
      </c>
      <c r="C31" s="29">
        <v>2</v>
      </c>
      <c r="D31" s="80"/>
    </row>
    <row r="32" spans="1:4" ht="33.75" customHeight="1" x14ac:dyDescent="0.25">
      <c r="A32" s="17"/>
      <c r="B32" s="40" t="s">
        <v>130</v>
      </c>
      <c r="C32" s="33">
        <v>2</v>
      </c>
      <c r="D32" s="81"/>
    </row>
    <row r="33" spans="1:4" ht="20.25" customHeight="1" x14ac:dyDescent="0.25">
      <c r="A33" s="3">
        <v>2</v>
      </c>
      <c r="B33" s="4" t="s">
        <v>46</v>
      </c>
      <c r="C33" s="3">
        <f>C34+C40+C45</f>
        <v>60</v>
      </c>
      <c r="D33" s="78"/>
    </row>
    <row r="34" spans="1:4" ht="32.25" customHeight="1" x14ac:dyDescent="0.25">
      <c r="A34" s="7" t="s">
        <v>55</v>
      </c>
      <c r="B34" s="35" t="s">
        <v>31</v>
      </c>
      <c r="C34" s="24">
        <f>C35+C36+C37+C38+C39</f>
        <v>25</v>
      </c>
      <c r="D34" s="79"/>
    </row>
    <row r="35" spans="1:4" ht="33.75" customHeight="1" x14ac:dyDescent="0.25">
      <c r="A35" s="16"/>
      <c r="B35" s="41" t="s">
        <v>132</v>
      </c>
      <c r="C35" s="29">
        <v>5</v>
      </c>
      <c r="D35" s="80"/>
    </row>
    <row r="36" spans="1:4" ht="33" x14ac:dyDescent="0.25">
      <c r="A36" s="16"/>
      <c r="B36" s="42" t="s">
        <v>131</v>
      </c>
      <c r="C36" s="29">
        <v>5</v>
      </c>
      <c r="D36" s="80"/>
    </row>
    <row r="37" spans="1:4" ht="61.5" customHeight="1" x14ac:dyDescent="0.25">
      <c r="A37" s="16"/>
      <c r="B37" s="42" t="s">
        <v>49</v>
      </c>
      <c r="C37" s="29">
        <v>5</v>
      </c>
      <c r="D37" s="80"/>
    </row>
    <row r="38" spans="1:4" ht="51" customHeight="1" x14ac:dyDescent="0.25">
      <c r="A38" s="16"/>
      <c r="B38" s="42" t="s">
        <v>50</v>
      </c>
      <c r="C38" s="29">
        <v>5</v>
      </c>
      <c r="D38" s="80"/>
    </row>
    <row r="39" spans="1:4" ht="49.5" x14ac:dyDescent="0.25">
      <c r="A39" s="17"/>
      <c r="B39" s="43" t="s">
        <v>51</v>
      </c>
      <c r="C39" s="33">
        <v>5</v>
      </c>
      <c r="D39" s="81"/>
    </row>
    <row r="40" spans="1:4" ht="29.25" customHeight="1" x14ac:dyDescent="0.25">
      <c r="A40" s="7" t="s">
        <v>67</v>
      </c>
      <c r="B40" s="4" t="s">
        <v>109</v>
      </c>
      <c r="C40" s="3">
        <f>C41+C42+C43+C44</f>
        <v>30</v>
      </c>
      <c r="D40" s="78"/>
    </row>
    <row r="41" spans="1:4" ht="21.75" customHeight="1" x14ac:dyDescent="0.25">
      <c r="A41" s="16"/>
      <c r="B41" s="25" t="s">
        <v>83</v>
      </c>
      <c r="C41" s="26">
        <v>5</v>
      </c>
      <c r="D41" s="79"/>
    </row>
    <row r="42" spans="1:4" ht="46.5" customHeight="1" x14ac:dyDescent="0.25">
      <c r="A42" s="16"/>
      <c r="B42" s="28" t="s">
        <v>82</v>
      </c>
      <c r="C42" s="29">
        <v>10</v>
      </c>
      <c r="D42" s="80"/>
    </row>
    <row r="43" spans="1:4" ht="36.75" customHeight="1" x14ac:dyDescent="0.25">
      <c r="A43" s="16"/>
      <c r="B43" s="28" t="s">
        <v>64</v>
      </c>
      <c r="C43" s="29">
        <v>5</v>
      </c>
      <c r="D43" s="80"/>
    </row>
    <row r="44" spans="1:4" ht="21.75" customHeight="1" x14ac:dyDescent="0.25">
      <c r="A44" s="17"/>
      <c r="B44" s="32" t="s">
        <v>37</v>
      </c>
      <c r="C44" s="33">
        <v>10</v>
      </c>
      <c r="D44" s="81"/>
    </row>
    <row r="45" spans="1:4" ht="21.75" customHeight="1" x14ac:dyDescent="0.25">
      <c r="A45" s="7" t="s">
        <v>68</v>
      </c>
      <c r="B45" s="13" t="s">
        <v>69</v>
      </c>
      <c r="C45" s="7">
        <v>5</v>
      </c>
      <c r="D45" s="78"/>
    </row>
    <row r="46" spans="1:4" ht="51" customHeight="1" x14ac:dyDescent="0.25">
      <c r="A46" s="17"/>
      <c r="B46" s="46" t="s">
        <v>115</v>
      </c>
      <c r="C46" s="17"/>
      <c r="D46" s="78"/>
    </row>
    <row r="47" spans="1:4" x14ac:dyDescent="0.25">
      <c r="A47" s="3" t="s">
        <v>4</v>
      </c>
      <c r="B47" s="4" t="s">
        <v>32</v>
      </c>
      <c r="C47" s="3">
        <f>C48+C51</f>
        <v>20</v>
      </c>
      <c r="D47" s="78"/>
    </row>
    <row r="48" spans="1:4" ht="18" customHeight="1" x14ac:dyDescent="0.25">
      <c r="A48" s="7">
        <v>1</v>
      </c>
      <c r="B48" s="25" t="s">
        <v>33</v>
      </c>
      <c r="C48" s="24">
        <f>C49+C50</f>
        <v>10</v>
      </c>
      <c r="D48" s="79"/>
    </row>
    <row r="49" spans="1:4" ht="33" customHeight="1" x14ac:dyDescent="0.25">
      <c r="A49" s="16"/>
      <c r="B49" s="28" t="s">
        <v>103</v>
      </c>
      <c r="C49" s="27">
        <v>3</v>
      </c>
      <c r="D49" s="80"/>
    </row>
    <row r="50" spans="1:4" ht="33" x14ac:dyDescent="0.25">
      <c r="A50" s="17"/>
      <c r="B50" s="32" t="s">
        <v>102</v>
      </c>
      <c r="C50" s="31">
        <v>7</v>
      </c>
      <c r="D50" s="81"/>
    </row>
    <row r="51" spans="1:4" x14ac:dyDescent="0.25">
      <c r="A51" s="3">
        <v>2</v>
      </c>
      <c r="B51" s="5" t="s">
        <v>65</v>
      </c>
      <c r="C51" s="3">
        <v>10</v>
      </c>
      <c r="D51" s="82"/>
    </row>
    <row r="52" spans="1:4" ht="23.25" customHeight="1" x14ac:dyDescent="0.25">
      <c r="A52" s="3" t="s">
        <v>5</v>
      </c>
      <c r="B52" s="4" t="s">
        <v>52</v>
      </c>
      <c r="C52" s="3">
        <f>C53+C56+C57+C58+C59+C60</f>
        <v>30</v>
      </c>
      <c r="D52" s="83"/>
    </row>
    <row r="53" spans="1:4" ht="45" customHeight="1" x14ac:dyDescent="0.25">
      <c r="A53" s="7" t="s">
        <v>15</v>
      </c>
      <c r="B53" s="47" t="s">
        <v>34</v>
      </c>
      <c r="C53" s="14">
        <f>C54+C55</f>
        <v>5</v>
      </c>
      <c r="D53" s="79"/>
    </row>
    <row r="54" spans="1:4" ht="70.5" customHeight="1" x14ac:dyDescent="0.25">
      <c r="A54" s="48"/>
      <c r="B54" s="49" t="s">
        <v>35</v>
      </c>
      <c r="C54" s="21">
        <v>3</v>
      </c>
      <c r="D54" s="80"/>
    </row>
    <row r="55" spans="1:4" ht="34.5" customHeight="1" x14ac:dyDescent="0.25">
      <c r="A55" s="50"/>
      <c r="B55" s="51" t="s">
        <v>36</v>
      </c>
      <c r="C55" s="15">
        <v>2</v>
      </c>
      <c r="D55" s="80"/>
    </row>
    <row r="56" spans="1:4" ht="43.5" customHeight="1" x14ac:dyDescent="0.25">
      <c r="A56" s="50">
        <v>2</v>
      </c>
      <c r="B56" s="8" t="s">
        <v>143</v>
      </c>
      <c r="C56" s="3">
        <v>3</v>
      </c>
      <c r="D56" s="81"/>
    </row>
    <row r="57" spans="1:4" ht="48" customHeight="1" x14ac:dyDescent="0.25">
      <c r="A57" s="50">
        <v>3</v>
      </c>
      <c r="B57" s="8" t="s">
        <v>116</v>
      </c>
      <c r="C57" s="3">
        <v>2</v>
      </c>
      <c r="D57" s="78"/>
    </row>
    <row r="58" spans="1:4" s="18" customFormat="1" ht="29.25" customHeight="1" x14ac:dyDescent="0.25">
      <c r="A58" s="3">
        <v>4</v>
      </c>
      <c r="B58" s="52" t="s">
        <v>144</v>
      </c>
      <c r="C58" s="3">
        <v>5</v>
      </c>
      <c r="D58" s="84"/>
    </row>
    <row r="59" spans="1:4" ht="38.25" customHeight="1" x14ac:dyDescent="0.25">
      <c r="A59" s="3">
        <v>5</v>
      </c>
      <c r="B59" s="11" t="s">
        <v>38</v>
      </c>
      <c r="C59" s="3">
        <v>5</v>
      </c>
      <c r="D59" s="78"/>
    </row>
    <row r="60" spans="1:4" ht="33" customHeight="1" x14ac:dyDescent="0.25">
      <c r="A60" s="7">
        <v>6</v>
      </c>
      <c r="B60" s="11" t="s">
        <v>39</v>
      </c>
      <c r="C60" s="3">
        <f>C61+C62+C63+C64</f>
        <v>10</v>
      </c>
      <c r="D60" s="78"/>
    </row>
    <row r="61" spans="1:4" ht="51" customHeight="1" x14ac:dyDescent="0.25">
      <c r="A61" s="16"/>
      <c r="B61" s="53" t="s">
        <v>66</v>
      </c>
      <c r="C61" s="26">
        <v>2</v>
      </c>
      <c r="D61" s="79"/>
    </row>
    <row r="62" spans="1:4" ht="66" x14ac:dyDescent="0.25">
      <c r="A62" s="16"/>
      <c r="B62" s="42" t="s">
        <v>101</v>
      </c>
      <c r="C62" s="29">
        <v>3</v>
      </c>
      <c r="D62" s="80"/>
    </row>
    <row r="63" spans="1:4" ht="33" x14ac:dyDescent="0.25">
      <c r="A63" s="16"/>
      <c r="B63" s="42" t="s">
        <v>117</v>
      </c>
      <c r="C63" s="29">
        <v>2</v>
      </c>
      <c r="D63" s="80"/>
    </row>
    <row r="64" spans="1:4" ht="49.5" x14ac:dyDescent="0.25">
      <c r="A64" s="17"/>
      <c r="B64" s="43" t="s">
        <v>118</v>
      </c>
      <c r="C64" s="33">
        <v>3</v>
      </c>
      <c r="D64" s="81"/>
    </row>
    <row r="65" spans="1:4" ht="23.25" customHeight="1" x14ac:dyDescent="0.25">
      <c r="A65" s="3" t="s">
        <v>7</v>
      </c>
      <c r="B65" s="12" t="s">
        <v>72</v>
      </c>
      <c r="C65" s="3">
        <f>C66+C71</f>
        <v>30</v>
      </c>
      <c r="D65" s="78"/>
    </row>
    <row r="66" spans="1:4" ht="21" customHeight="1" x14ac:dyDescent="0.25">
      <c r="A66" s="7">
        <v>1</v>
      </c>
      <c r="B66" s="44" t="s">
        <v>73</v>
      </c>
      <c r="C66" s="24">
        <v>10</v>
      </c>
      <c r="D66" s="79"/>
    </row>
    <row r="67" spans="1:4" ht="34.5" customHeight="1" x14ac:dyDescent="0.25">
      <c r="A67" s="16"/>
      <c r="B67" s="42" t="s">
        <v>20</v>
      </c>
      <c r="C67" s="29">
        <v>2</v>
      </c>
      <c r="D67" s="80"/>
    </row>
    <row r="68" spans="1:4" ht="22.5" customHeight="1" x14ac:dyDescent="0.25">
      <c r="A68" s="16"/>
      <c r="B68" s="42" t="s">
        <v>40</v>
      </c>
      <c r="C68" s="29">
        <v>2</v>
      </c>
      <c r="D68" s="80"/>
    </row>
    <row r="69" spans="1:4" ht="75.75" customHeight="1" x14ac:dyDescent="0.25">
      <c r="A69" s="16"/>
      <c r="B69" s="42" t="s">
        <v>90</v>
      </c>
      <c r="C69" s="29">
        <v>4</v>
      </c>
      <c r="D69" s="80"/>
    </row>
    <row r="70" spans="1:4" ht="53.25" customHeight="1" x14ac:dyDescent="0.25">
      <c r="A70" s="17"/>
      <c r="B70" s="43" t="s">
        <v>74</v>
      </c>
      <c r="C70" s="33">
        <v>2</v>
      </c>
      <c r="D70" s="81"/>
    </row>
    <row r="71" spans="1:4" ht="29.25" customHeight="1" x14ac:dyDescent="0.25">
      <c r="A71" s="3">
        <v>2</v>
      </c>
      <c r="B71" s="54" t="s">
        <v>18</v>
      </c>
      <c r="C71" s="3">
        <f>C72+C77+C82</f>
        <v>20</v>
      </c>
      <c r="D71" s="78"/>
    </row>
    <row r="72" spans="1:4" ht="28.5" customHeight="1" x14ac:dyDescent="0.25">
      <c r="A72" s="7" t="s">
        <v>55</v>
      </c>
      <c r="B72" s="55" t="s">
        <v>28</v>
      </c>
      <c r="C72" s="24">
        <v>10</v>
      </c>
      <c r="D72" s="79"/>
    </row>
    <row r="73" spans="1:4" ht="69" customHeight="1" x14ac:dyDescent="0.25">
      <c r="A73" s="16"/>
      <c r="B73" s="42" t="s">
        <v>77</v>
      </c>
      <c r="C73" s="29">
        <v>3</v>
      </c>
      <c r="D73" s="80"/>
    </row>
    <row r="74" spans="1:4" ht="54" customHeight="1" x14ac:dyDescent="0.25">
      <c r="A74" s="16"/>
      <c r="B74" s="42" t="s">
        <v>119</v>
      </c>
      <c r="C74" s="29">
        <v>3</v>
      </c>
      <c r="D74" s="80"/>
    </row>
    <row r="75" spans="1:4" ht="51" customHeight="1" x14ac:dyDescent="0.25">
      <c r="A75" s="16"/>
      <c r="B75" s="41" t="s">
        <v>120</v>
      </c>
      <c r="C75" s="29">
        <v>2</v>
      </c>
      <c r="D75" s="80"/>
    </row>
    <row r="76" spans="1:4" ht="36.75" customHeight="1" x14ac:dyDescent="0.25">
      <c r="A76" s="17"/>
      <c r="B76" s="56" t="s">
        <v>121</v>
      </c>
      <c r="C76" s="33">
        <v>2</v>
      </c>
      <c r="D76" s="81"/>
    </row>
    <row r="77" spans="1:4" ht="36.75" customHeight="1" x14ac:dyDescent="0.25">
      <c r="A77" s="7" t="s">
        <v>67</v>
      </c>
      <c r="B77" s="57" t="s">
        <v>75</v>
      </c>
      <c r="C77" s="24">
        <v>8</v>
      </c>
      <c r="D77" s="79"/>
    </row>
    <row r="78" spans="1:4" ht="48" customHeight="1" x14ac:dyDescent="0.25">
      <c r="A78" s="16"/>
      <c r="B78" s="41" t="s">
        <v>76</v>
      </c>
      <c r="C78" s="29">
        <v>2</v>
      </c>
      <c r="D78" s="80"/>
    </row>
    <row r="79" spans="1:4" ht="26.25" customHeight="1" x14ac:dyDescent="0.25">
      <c r="A79" s="16"/>
      <c r="B79" s="41" t="s">
        <v>104</v>
      </c>
      <c r="C79" s="29">
        <v>2</v>
      </c>
      <c r="D79" s="80"/>
    </row>
    <row r="80" spans="1:4" ht="30.75" customHeight="1" x14ac:dyDescent="0.25">
      <c r="A80" s="16"/>
      <c r="B80" s="42" t="s">
        <v>70</v>
      </c>
      <c r="C80" s="29">
        <v>2</v>
      </c>
      <c r="D80" s="80"/>
    </row>
    <row r="81" spans="1:4" ht="30.75" customHeight="1" x14ac:dyDescent="0.25">
      <c r="A81" s="17"/>
      <c r="B81" s="43" t="s">
        <v>71</v>
      </c>
      <c r="C81" s="33">
        <v>2</v>
      </c>
      <c r="D81" s="81"/>
    </row>
    <row r="82" spans="1:4" ht="66.75" customHeight="1" x14ac:dyDescent="0.25">
      <c r="A82" s="3" t="s">
        <v>68</v>
      </c>
      <c r="B82" s="9" t="s">
        <v>122</v>
      </c>
      <c r="C82" s="6">
        <v>2</v>
      </c>
      <c r="D82" s="78"/>
    </row>
    <row r="83" spans="1:4" ht="26.25" customHeight="1" x14ac:dyDescent="0.25">
      <c r="A83" s="3" t="s">
        <v>14</v>
      </c>
      <c r="B83" s="54" t="s">
        <v>78</v>
      </c>
      <c r="C83" s="10">
        <v>10</v>
      </c>
      <c r="D83" s="78"/>
    </row>
    <row r="84" spans="1:4" ht="39.75" customHeight="1" x14ac:dyDescent="0.25">
      <c r="A84" s="58">
        <v>1</v>
      </c>
      <c r="B84" s="59" t="s">
        <v>79</v>
      </c>
      <c r="C84" s="22">
        <v>1</v>
      </c>
      <c r="D84" s="78"/>
    </row>
    <row r="85" spans="1:4" ht="33.75" customHeight="1" x14ac:dyDescent="0.25">
      <c r="A85" s="58">
        <v>2</v>
      </c>
      <c r="B85" s="60" t="s">
        <v>81</v>
      </c>
      <c r="C85" s="22">
        <v>1</v>
      </c>
      <c r="D85" s="78"/>
    </row>
    <row r="86" spans="1:4" ht="33" x14ac:dyDescent="0.25">
      <c r="A86" s="58">
        <v>3</v>
      </c>
      <c r="B86" s="59" t="s">
        <v>107</v>
      </c>
      <c r="C86" s="22">
        <v>2</v>
      </c>
      <c r="D86" s="78"/>
    </row>
    <row r="87" spans="1:4" ht="49.5" x14ac:dyDescent="0.25">
      <c r="A87" s="58">
        <v>4</v>
      </c>
      <c r="B87" s="60" t="s">
        <v>106</v>
      </c>
      <c r="C87" s="22">
        <v>2</v>
      </c>
      <c r="D87" s="78"/>
    </row>
    <row r="88" spans="1:4" ht="24" customHeight="1" x14ac:dyDescent="0.25">
      <c r="A88" s="58">
        <v>5</v>
      </c>
      <c r="B88" s="60" t="s">
        <v>80</v>
      </c>
      <c r="C88" s="22">
        <v>1</v>
      </c>
      <c r="D88" s="78"/>
    </row>
    <row r="89" spans="1:4" ht="53.25" customHeight="1" x14ac:dyDescent="0.25">
      <c r="A89" s="58">
        <v>6</v>
      </c>
      <c r="B89" s="59" t="s">
        <v>105</v>
      </c>
      <c r="C89" s="22">
        <v>1</v>
      </c>
      <c r="D89" s="78"/>
    </row>
    <row r="90" spans="1:4" ht="33" customHeight="1" x14ac:dyDescent="0.25">
      <c r="A90" s="61">
        <v>7</v>
      </c>
      <c r="B90" s="62" t="s">
        <v>87</v>
      </c>
      <c r="C90" s="22">
        <v>2</v>
      </c>
      <c r="D90" s="78"/>
    </row>
    <row r="91" spans="1:4" ht="24" customHeight="1" x14ac:dyDescent="0.25">
      <c r="A91" s="3" t="s">
        <v>56</v>
      </c>
      <c r="B91" s="92" t="s">
        <v>41</v>
      </c>
      <c r="C91" s="3">
        <v>10</v>
      </c>
      <c r="D91" s="78"/>
    </row>
    <row r="92" spans="1:4" ht="32.25" customHeight="1" x14ac:dyDescent="0.25">
      <c r="A92" s="19">
        <v>1</v>
      </c>
      <c r="B92" s="93" t="s">
        <v>84</v>
      </c>
      <c r="C92" s="72">
        <v>5</v>
      </c>
    </row>
    <row r="93" spans="1:4" ht="21" customHeight="1" x14ac:dyDescent="0.25">
      <c r="A93" s="23"/>
      <c r="B93" s="94" t="s">
        <v>85</v>
      </c>
      <c r="C93" s="87">
        <v>2</v>
      </c>
      <c r="D93" s="88"/>
    </row>
    <row r="94" spans="1:4" ht="22.5" customHeight="1" x14ac:dyDescent="0.25">
      <c r="A94" s="20"/>
      <c r="B94" s="89" t="s">
        <v>86</v>
      </c>
      <c r="C94" s="90">
        <v>3</v>
      </c>
      <c r="D94" s="91"/>
    </row>
    <row r="95" spans="1:4" ht="35.25" customHeight="1" x14ac:dyDescent="0.25">
      <c r="A95" s="19">
        <v>3</v>
      </c>
      <c r="B95" s="85" t="s">
        <v>123</v>
      </c>
      <c r="C95" s="86">
        <v>5</v>
      </c>
      <c r="D95" s="79"/>
    </row>
    <row r="96" spans="1:4" ht="24" customHeight="1" x14ac:dyDescent="0.25">
      <c r="A96" s="107"/>
      <c r="B96" s="73" t="s">
        <v>124</v>
      </c>
      <c r="C96" s="74"/>
      <c r="D96" s="80"/>
    </row>
    <row r="97" spans="1:4" ht="24" customHeight="1" x14ac:dyDescent="0.25">
      <c r="A97" s="107"/>
      <c r="B97" s="73" t="s">
        <v>125</v>
      </c>
      <c r="C97" s="74"/>
      <c r="D97" s="80"/>
    </row>
    <row r="98" spans="1:4" ht="24" customHeight="1" x14ac:dyDescent="0.25">
      <c r="A98" s="108"/>
      <c r="B98" s="75" t="s">
        <v>89</v>
      </c>
      <c r="C98" s="76"/>
      <c r="D98" s="81"/>
    </row>
    <row r="99" spans="1:4" ht="24.75" customHeight="1" x14ac:dyDescent="0.25">
      <c r="A99" s="7" t="s">
        <v>12</v>
      </c>
      <c r="B99" s="92" t="s">
        <v>42</v>
      </c>
      <c r="C99" s="7">
        <f>C100+C101+C102</f>
        <v>50</v>
      </c>
    </row>
    <row r="100" spans="1:4" ht="49.5" x14ac:dyDescent="0.25">
      <c r="A100" s="3">
        <v>1</v>
      </c>
      <c r="B100" s="8" t="s">
        <v>92</v>
      </c>
      <c r="C100" s="6">
        <v>30</v>
      </c>
      <c r="D100" s="78"/>
    </row>
    <row r="101" spans="1:4" ht="48.75" customHeight="1" x14ac:dyDescent="0.25">
      <c r="A101" s="3">
        <v>2</v>
      </c>
      <c r="B101" s="8" t="s">
        <v>91</v>
      </c>
      <c r="C101" s="6">
        <v>10</v>
      </c>
      <c r="D101" s="78"/>
    </row>
    <row r="102" spans="1:4" ht="35.25" customHeight="1" x14ac:dyDescent="0.25">
      <c r="A102" s="2">
        <v>3</v>
      </c>
      <c r="B102" s="95" t="s">
        <v>16</v>
      </c>
      <c r="C102" s="6">
        <v>10</v>
      </c>
      <c r="D102" s="78"/>
    </row>
    <row r="103" spans="1:4" ht="51.75" customHeight="1" x14ac:dyDescent="0.25">
      <c r="A103" s="16"/>
      <c r="B103" s="96" t="s">
        <v>134</v>
      </c>
      <c r="C103" s="97">
        <v>10</v>
      </c>
      <c r="D103" s="79"/>
    </row>
    <row r="104" spans="1:4" ht="37.5" customHeight="1" x14ac:dyDescent="0.25">
      <c r="A104" s="17"/>
      <c r="B104" s="68" t="s">
        <v>93</v>
      </c>
      <c r="C104" s="34">
        <v>7</v>
      </c>
      <c r="D104" s="81"/>
    </row>
    <row r="105" spans="1:4" ht="26.25" customHeight="1" x14ac:dyDescent="0.25">
      <c r="A105" s="3" t="s">
        <v>17</v>
      </c>
      <c r="B105" s="63" t="s">
        <v>43</v>
      </c>
      <c r="C105" s="3">
        <f>C106+C107+C108</f>
        <v>100</v>
      </c>
      <c r="D105" s="78"/>
    </row>
    <row r="106" spans="1:4" ht="36.75" customHeight="1" x14ac:dyDescent="0.25">
      <c r="A106" s="3">
        <v>1</v>
      </c>
      <c r="B106" s="59" t="s">
        <v>135</v>
      </c>
      <c r="C106" s="6">
        <v>50</v>
      </c>
      <c r="D106" s="78"/>
    </row>
    <row r="107" spans="1:4" ht="51.75" customHeight="1" x14ac:dyDescent="0.25">
      <c r="A107" s="2">
        <v>2</v>
      </c>
      <c r="B107" s="102" t="s">
        <v>136</v>
      </c>
      <c r="C107" s="6">
        <v>40</v>
      </c>
      <c r="D107" s="78"/>
    </row>
    <row r="108" spans="1:4" ht="30" customHeight="1" x14ac:dyDescent="0.25">
      <c r="A108" s="2">
        <v>3</v>
      </c>
      <c r="B108" s="11" t="s">
        <v>133</v>
      </c>
      <c r="C108" s="6">
        <v>10</v>
      </c>
      <c r="D108" s="78"/>
    </row>
    <row r="109" spans="1:4" ht="25.5" customHeight="1" x14ac:dyDescent="0.25">
      <c r="A109" s="2" t="s">
        <v>19</v>
      </c>
      <c r="B109" s="64" t="s">
        <v>6</v>
      </c>
      <c r="C109" s="3">
        <f>C110+C111+C113+C119+C124</f>
        <v>27</v>
      </c>
      <c r="D109" s="78"/>
    </row>
    <row r="110" spans="1:4" ht="33" x14ac:dyDescent="0.25">
      <c r="A110" s="2">
        <v>1</v>
      </c>
      <c r="B110" s="65" t="s">
        <v>94</v>
      </c>
      <c r="C110" s="6">
        <v>3</v>
      </c>
      <c r="D110" s="78"/>
    </row>
    <row r="111" spans="1:4" ht="20.25" customHeight="1" x14ac:dyDescent="0.25">
      <c r="A111" s="2">
        <v>2</v>
      </c>
      <c r="B111" s="65" t="s">
        <v>95</v>
      </c>
      <c r="C111" s="6">
        <v>2</v>
      </c>
      <c r="D111" s="78"/>
    </row>
    <row r="112" spans="1:4" ht="18.75" customHeight="1" x14ac:dyDescent="0.25">
      <c r="A112" s="2">
        <v>3</v>
      </c>
      <c r="B112" s="65" t="s">
        <v>96</v>
      </c>
      <c r="C112" s="3">
        <v>20</v>
      </c>
      <c r="D112" s="78"/>
    </row>
    <row r="113" spans="1:4" x14ac:dyDescent="0.25">
      <c r="A113" s="16" t="s">
        <v>112</v>
      </c>
      <c r="B113" s="98" t="s">
        <v>44</v>
      </c>
      <c r="C113" s="99">
        <v>10</v>
      </c>
      <c r="D113" s="79"/>
    </row>
    <row r="114" spans="1:4" x14ac:dyDescent="0.25">
      <c r="A114" s="16"/>
      <c r="B114" s="67" t="s">
        <v>45</v>
      </c>
      <c r="C114" s="36">
        <v>10</v>
      </c>
      <c r="D114" s="80"/>
    </row>
    <row r="115" spans="1:4" x14ac:dyDescent="0.25">
      <c r="A115" s="16"/>
      <c r="B115" s="67" t="s">
        <v>97</v>
      </c>
      <c r="C115" s="36">
        <v>7</v>
      </c>
      <c r="D115" s="80"/>
    </row>
    <row r="116" spans="1:4" x14ac:dyDescent="0.25">
      <c r="A116" s="16"/>
      <c r="B116" s="67" t="s">
        <v>98</v>
      </c>
      <c r="C116" s="36">
        <v>5</v>
      </c>
      <c r="D116" s="80"/>
    </row>
    <row r="117" spans="1:4" x14ac:dyDescent="0.25">
      <c r="A117" s="16"/>
      <c r="B117" s="67" t="s">
        <v>99</v>
      </c>
      <c r="C117" s="36">
        <v>3</v>
      </c>
      <c r="D117" s="80"/>
    </row>
    <row r="118" spans="1:4" x14ac:dyDescent="0.25">
      <c r="A118" s="17"/>
      <c r="B118" s="68" t="s">
        <v>100</v>
      </c>
      <c r="C118" s="34">
        <v>2</v>
      </c>
      <c r="D118" s="81"/>
    </row>
    <row r="119" spans="1:4" x14ac:dyDescent="0.25">
      <c r="A119" s="7" t="s">
        <v>113</v>
      </c>
      <c r="B119" s="66" t="s">
        <v>46</v>
      </c>
      <c r="C119" s="26">
        <v>10</v>
      </c>
      <c r="D119" s="79"/>
    </row>
    <row r="120" spans="1:4" ht="34.5" customHeight="1" x14ac:dyDescent="0.25">
      <c r="A120" s="16"/>
      <c r="B120" s="67" t="s">
        <v>111</v>
      </c>
      <c r="C120" s="36">
        <v>10</v>
      </c>
      <c r="D120" s="80"/>
    </row>
    <row r="121" spans="1:4" ht="21" customHeight="1" x14ac:dyDescent="0.25">
      <c r="A121" s="16"/>
      <c r="B121" s="67" t="s">
        <v>110</v>
      </c>
      <c r="C121" s="36">
        <v>7</v>
      </c>
      <c r="D121" s="80"/>
    </row>
    <row r="122" spans="1:4" ht="21.75" customHeight="1" x14ac:dyDescent="0.25">
      <c r="A122" s="16"/>
      <c r="B122" s="67" t="s">
        <v>47</v>
      </c>
      <c r="C122" s="36">
        <v>5</v>
      </c>
      <c r="D122" s="80"/>
    </row>
    <row r="123" spans="1:4" ht="22.5" customHeight="1" x14ac:dyDescent="0.25">
      <c r="A123" s="17"/>
      <c r="B123" s="68" t="s">
        <v>48</v>
      </c>
      <c r="C123" s="34">
        <v>3</v>
      </c>
      <c r="D123" s="81"/>
    </row>
    <row r="124" spans="1:4" ht="38.25" customHeight="1" x14ac:dyDescent="0.25">
      <c r="A124" s="3" t="s">
        <v>114</v>
      </c>
      <c r="B124" s="8" t="s">
        <v>139</v>
      </c>
      <c r="C124" s="3">
        <v>2</v>
      </c>
      <c r="D124" s="78"/>
    </row>
    <row r="125" spans="1:4" x14ac:dyDescent="0.25">
      <c r="A125" s="105" t="s">
        <v>8</v>
      </c>
      <c r="B125" s="106"/>
      <c r="C125" s="3">
        <f>C4+C99+C105+C109</f>
        <v>477</v>
      </c>
      <c r="D125" s="78"/>
    </row>
    <row r="126" spans="1:4" x14ac:dyDescent="0.25">
      <c r="B126" s="103"/>
      <c r="C126" s="103"/>
    </row>
    <row r="130" spans="2:3" x14ac:dyDescent="0.25">
      <c r="B130" s="104"/>
      <c r="C130" s="104"/>
    </row>
  </sheetData>
  <mergeCells count="6">
    <mergeCell ref="B126:C126"/>
    <mergeCell ref="B130:C130"/>
    <mergeCell ref="A125:B125"/>
    <mergeCell ref="A96:A98"/>
    <mergeCell ref="A1:D1"/>
    <mergeCell ref="A2:D2"/>
  </mergeCells>
  <pageMargins left="0.55118110236220474" right="7.874015748031496E-2" top="7.874015748031496E-2" bottom="7.874015748031496E-2" header="0.15748031496062992" footer="0.15748031496062992"/>
  <pageSetup paperSize="9" orientation="portrait" r:id="rId1"/>
  <ignoredErrors>
    <ignoredError sqref="C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vt:lpstr>
    </vt:vector>
  </TitlesOfParts>
  <Company>Microsoft.Com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Admin</cp:lastModifiedBy>
  <cp:lastPrinted>2025-02-20T04:33:25Z</cp:lastPrinted>
  <dcterms:created xsi:type="dcterms:W3CDTF">2023-08-24T11:56:45Z</dcterms:created>
  <dcterms:modified xsi:type="dcterms:W3CDTF">2025-02-20T07:53:38Z</dcterms:modified>
</cp:coreProperties>
</file>