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36" i="1" s="1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20" i="1"/>
  <c r="G9" i="1"/>
  <c r="E20" i="1"/>
  <c r="E9" i="1"/>
  <c r="E36" i="1" l="1"/>
  <c r="E8" i="1"/>
  <c r="E21" i="1"/>
  <c r="G21" i="1"/>
  <c r="E12" i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<sst xmlns="http://schemas.openxmlformats.org/spreadsheetml/2006/main" count="17552" uniqueCount="4827">
  <si>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</si>
  <si>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</si>
  <si>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</si>
  <si>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</si>
  <si>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</si>
  <si>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</si>
  <si>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</si>
  <si>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</si>
  <si>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</si>
  <si>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</si>
  <si>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</si>
  <si>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</si>
  <si>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</si>
  <si>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</si>
  <si>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</si>
  <si>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</si>
  <si>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</si>
  <si>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</si>
  <si>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</si>
  <si>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</si>
  <si>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</si>
  <si>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</si>
  <si>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</si>
  <si>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</si>
  <si>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</si>
  <si>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</si>
  <si>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</si>
  <si>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</si>
  <si>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</si>
  <si>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</si>
  <si>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</si>
  <si>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</si>
  <si>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</si>
  <si>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</si>
  <si>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</si>
  <si>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</si>
  <si>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</si>
  <si>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</si>
  <si>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</si>
  <si>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</si>
  <si>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</si>
  <si>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</si>
  <si>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</si>
  <si>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</si>
  <si>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</si>
  <si>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</si>
  <si>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</si>
  <si>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</si>
  <si>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</si>
  <si>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</si>
  <si>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</si>
  <si>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</si>
  <si>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</si>
  <si>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</si>
  <si>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</si>
  <si>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</si>
  <si>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</si>
  <si>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</si>
  <si>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</si>
  <si>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</si>
  <si>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</si>
  <si>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</si>
  <si>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</si>
  <si>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</si>
  <si>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</si>
  <si>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</si>
  <si>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</si>
  <si>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</si>
  <si>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</si>
  <si>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</si>
  <si>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</si>
  <si>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</si>
  <si>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</si>
  <si>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</si>
  <si>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</si>
  <si>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</si>
  <si>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</si>
  <si>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</si>
  <si>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</si>
  <si>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</si>
  <si>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</si>
  <si>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</si>
  <si>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</si>
  <si>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</si>
  <si>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</si>
  <si>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</si>
  <si>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</si>
  <si>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</si>
  <si>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</si>
  <si>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</si>
  <si>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</si>
  <si>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</si>
  <si>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</si>
  <si>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</si>
  <si>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</si>
  <si>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</si>
  <si>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</si>
  <si>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</si>
  <si>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</si>
  <si>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</si>
  <si>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</si>
  <si>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</si>
  <si>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</si>
  <si>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</si>
  <si>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</si>
  <si>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</si>
  <si>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</si>
  <si>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</si>
  <si>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</si>
  <si>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</si>
  <si>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</si>
  <si>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</si>
  <si>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</si>
  <si>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</si>
  <si>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</si>
  <si>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</si>
  <si>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</si>
  <si>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</si>
  <si>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</si>
  <si>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</si>
  <si>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</si>
  <si>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</si>
  <si>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</si>
  <si>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</si>
  <si>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</si>
  <si>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</si>
  <si>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</si>
  <si>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</si>
  <si>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</si>
  <si>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</si>
  <si>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</si>
  <si>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</si>
  <si>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</si>
  <si>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</si>
  <si>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</si>
  <si>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</si>
  <si>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</si>
  <si>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</si>
  <si>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</si>
  <si>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</si>
  <si>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</si>
  <si>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</si>
  <si>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</si>
  <si>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</si>
  <si>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</si>
  <si>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</si>
  <si>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</si>
  <si>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</si>
  <si>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</si>
  <si>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</si>
  <si>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</si>
  <si>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</si>
  <si>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</si>
  <si>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</si>
  <si>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</si>
  <si>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</si>
  <si>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</si>
  <si>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</si>
  <si>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</si>
  <si>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</si>
  <si>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</si>
  <si>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</si>
  <si>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</si>
  <si>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</si>
  <si>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</si>
  <si>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</si>
  <si>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</si>
  <si>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</si>
  <si>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</si>
  <si>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</si>
  <si>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</si>
  <si>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</si>
  <si>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</si>
  <si>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</si>
  <si>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</si>
  <si>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</si>
  <si>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</si>
  <si>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</si>
  <si>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</si>
  <si>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</si>
  <si>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</si>
  <si>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</si>
  <si>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</si>
  <si>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</si>
  <si>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</si>
  <si>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</si>
  <si>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</si>
  <si>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</si>
  <si>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</si>
  <si>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</si>
  <si>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</si>
  <si>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</si>
  <si>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</si>
  <si>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</si>
  <si>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</si>
  <si>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</si>
  <si>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</si>
  <si>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</si>
  <si>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</si>
  <si>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</si>
  <si>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</si>
  <si>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</si>
  <si>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</si>
  <si>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</si>
  <si>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</si>
  <si>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</si>
  <si>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</si>
  <si>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</si>
  <si>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</si>
  <si>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</si>
  <si>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</si>
  <si>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</si>
  <si>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</si>
  <si>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</si>
  <si>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</si>
  <si>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</si>
  <si>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</si>
  <si>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</si>
  <si>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</si>
  <si>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</si>
  <si>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</si>
  <si>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</si>
  <si>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</si>
  <si>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</si>
  <si>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</si>
  <si>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</si>
  <si>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</si>
  <si>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</si>
  <si>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</si>
  <si>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</si>
  <si>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</si>
  <si>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</si>
  <si>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</si>
  <si>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</si>
  <si>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</si>
  <si>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</si>
  <si>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</si>
  <si>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</si>
  <si>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</si>
  <si>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</si>
  <si>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</si>
  <si>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</si>
  <si>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</si>
  <si>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</si>
  <si>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</si>
  <si>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</si>
  <si>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</si>
  <si>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</si>
  <si>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</si>
  <si>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</si>
  <si>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</si>
  <si>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</si>
  <si>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</si>
  <si>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</si>
  <si>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</si>
  <si>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</si>
  <si>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</si>
  <si>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</si>
  <si>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</si>
  <si>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</si>
  <si>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</si>
  <si>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</si>
  <si>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</si>
  <si>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</si>
  <si>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</si>
  <si>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</si>
  <si>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</si>
  <si>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</si>
  <si>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</si>
  <si>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</si>
  <si>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</si>
  <si>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</si>
  <si>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</si>
  <si>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</si>
  <si>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</si>
  <si>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</si>
  <si>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</si>
  <si>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</si>
  <si>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</si>
  <si>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</si>
  <si>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</si>
  <si>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</si>
  <si>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</si>
  <si>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</si>
  <si>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</si>
  <si>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</si>
  <si>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</si>
  <si>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</si>
  <si>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</si>
  <si>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</si>
  <si>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</si>
  <si>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</si>
  <si>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</si>
  <si>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</si>
  <si>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</si>
  <si>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</si>
  <si>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</si>
  <si>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</si>
  <si>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</si>
  <si>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</si>
  <si>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</si>
  <si>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</si>
  <si>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</si>
  <si>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</si>
  <si>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</si>
  <si>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</si>
  <si>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</si>
  <si>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</si>
  <si>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</si>
  <si>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</si>
  <si>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</si>
  <si>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</si>
  <si>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</si>
  <si>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</si>
  <si>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</si>
  <si>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</si>
  <si>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</si>
  <si>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</si>
  <si>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</si>
  <si>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</si>
  <si>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</si>
  <si>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</si>
  <si>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</si>
  <si>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</si>
  <si>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</si>
  <si>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</si>
  <si>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</si>
  <si>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</si>
  <si>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</si>
  <si>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</si>
  <si>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</si>
  <si>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</si>
  <si>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</si>
  <si>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</si>
  <si>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</si>
  <si>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</si>
  <si>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</si>
  <si>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</si>
  <si>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</si>
  <si>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</si>
  <si>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</si>
  <si>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</si>
  <si>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</si>
  <si>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</si>
  <si>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</si>
  <si>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</si>
  <si>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</si>
  <si>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</si>
  <si>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</si>
  <si>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</si>
  <si>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</si>
  <si>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</si>
  <si>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</si>
  <si>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</si>
  <si>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</si>
  <si>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</si>
  <si>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</si>
  <si>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</si>
  <si>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</si>
  <si>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</si>
  <si>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</si>
  <si>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</si>
  <si>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</si>
  <si>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</si>
  <si>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</si>
  <si>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</si>
  <si>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</si>
  <si>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</si>
  <si>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</si>
  <si>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</si>
  <si>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</si>
  <si>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</si>
  <si>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</si>
  <si>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</si>
  <si>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</si>
  <si>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</si>
  <si>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</si>
  <si>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</si>
  <si>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</si>
  <si>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</si>
  <si>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</si>
  <si>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</si>
  <si>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</si>
  <si>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</si>
  <si>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</si>
  <si>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</si>
  <si>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</si>
  <si>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</si>
  <si>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</si>
  <si>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</si>
  <si>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</si>
  <si>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</si>
  <si>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</si>
  <si>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</si>
  <si>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</si>
  <si>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</si>
  <si>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</si>
  <si>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</si>
  <si>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</si>
  <si>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</si>
  <si>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</si>
  <si>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</si>
  <si>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</si>
  <si>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</si>
  <si>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</si>
  <si>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</si>
  <si>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</si>
  <si>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</si>
  <si>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</si>
  <si>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</si>
  <si>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</si>
  <si>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</si>
  <si>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</si>
  <si>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</si>
  <si>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</si>
  <si>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</si>
  <si>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</si>
  <si>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</si>
  <si>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</si>
  <si>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</si>
  <si>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</si>
  <si>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</si>
  <si>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</si>
  <si>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</si>
  <si>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</si>
  <si>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</si>
  <si>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</si>
  <si>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</si>
  <si>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</si>
  <si>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</si>
  <si>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</si>
  <si>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</si>
  <si>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</si>
  <si>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</si>
  <si>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</si>
  <si>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</si>
  <si>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</si>
  <si>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</si>
  <si>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</si>
  <si>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</si>
  <si>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</si>
  <si>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</si>
  <si>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</si>
  <si>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</si>
  <si>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</si>
  <si>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</si>
  <si>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</si>
  <si>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</si>
  <si>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</si>
  <si>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</si>
  <si>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</si>
  <si>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</si>
  <si>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</si>
  <si>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</si>
  <si>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</si>
  <si>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</si>
  <si>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</si>
  <si>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</si>
  <si>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</si>
  <si>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</si>
  <si>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</si>
  <si>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</si>
  <si>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</si>
  <si>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</si>
  <si>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</si>
  <si>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</si>
  <si>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</si>
  <si>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</si>
  <si>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</si>
  <si>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</si>
  <si>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</si>
  <si>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</si>
  <si>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</si>
  <si>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</si>
  <si>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</si>
  <si>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</si>
  <si>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</si>
  <si>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</si>
  <si>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</si>
  <si>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</si>
  <si>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</si>
  <si>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</si>
  <si>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</si>
  <si>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</si>
  <si>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</si>
  <si>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</si>
  <si>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</si>
  <si>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</si>
  <si>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</si>
  <si>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</si>
  <si>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</si>
  <si>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</si>
  <si>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</si>
  <si>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</si>
  <si>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</si>
  <si>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</si>
  <si>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</si>
  <si>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</si>
  <si>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</si>
  <si>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</si>
  <si>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</si>
  <si>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</si>
  <si>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</si>
  <si>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</si>
  <si>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</si>
  <si>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</si>
  <si>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</si>
  <si>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</si>
  <si>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</si>
  <si>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</si>
  <si>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</si>
  <si>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</si>
  <si>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</si>
  <si>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</si>
  <si>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</si>
  <si>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</si>
  <si>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</si>
  <si>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</si>
  <si>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</si>
  <si>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</si>
  <si>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</si>
  <si>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</si>
  <si>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</si>
  <si>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</si>
  <si>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</si>
  <si>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</si>
  <si>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</si>
  <si>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</si>
  <si>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</si>
  <si>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</si>
  <si>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</si>
  <si>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</si>
  <si>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</si>
  <si>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</si>
  <si>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</si>
  <si>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</si>
  <si>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</si>
  <si>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</si>
  <si>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</si>
  <si>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</si>
  <si>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</si>
  <si>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</si>
  <si>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</si>
  <si>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</si>
  <si>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</si>
  <si>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</si>
  <si>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</si>
  <si>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</si>
  <si>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</si>
  <si>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</si>
  <si>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</si>
  <si>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</si>
  <si>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</si>
  <si>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</si>
  <si>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</si>
  <si>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</si>
  <si>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</si>
  <si>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</si>
  <si>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</si>
  <si>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</si>
  <si>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</si>
  <si>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</si>
  <si>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</si>
  <si>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</si>
  <si>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</si>
  <si>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</si>
  <si>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</si>
  <si>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</si>
  <si>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</si>
  <si>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</si>
  <si>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</si>
  <si>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</si>
  <si>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</si>
  <si>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</si>
  <si>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</si>
  <si>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</si>
  <si>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</si>
  <si>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</si>
  <si>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</si>
  <si>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</si>
  <si>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</si>
  <si>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</si>
  <si>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</si>
  <si>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</si>
  <si>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</si>
  <si>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</si>
  <si>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</si>
  <si>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</si>
  <si>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</si>
  <si>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</si>
  <si>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</si>
  <si>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</si>
  <si>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</si>
  <si>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</si>
  <si>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</si>
  <si>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</si>
  <si>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</si>
  <si>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</si>
  <si>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</si>
  <si>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</si>
  <si>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</si>
  <si>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</si>
  <si>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</si>
  <si>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</si>
  <si>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</si>
  <si>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</si>
  <si>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</si>
  <si>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</si>
  <si>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</si>
  <si>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</si>
  <si>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</si>
  <si>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</si>
  <si>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</si>
  <si>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</si>
  <si>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</si>
  <si>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</si>
  <si>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</si>
  <si>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</si>
  <si>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</si>
  <si>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</si>
  <si>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</si>
  <si>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</si>
  <si>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</si>
  <si>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</si>
  <si>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</si>
  <si>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</si>
  <si>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</si>
  <si>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</si>
  <si>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</si>
  <si>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</si>
  <si>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</si>
  <si>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</si>
  <si>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</si>
  <si>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</si>
  <si>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</si>
  <si>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</si>
  <si>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</si>
  <si>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</si>
  <si>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</si>
  <si>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</si>
  <si>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</si>
  <si>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</si>
  <si>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</si>
  <si>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</si>
  <si>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</si>
  <si>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</si>
  <si>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</si>
  <si>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</si>
  <si>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</si>
  <si>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</si>
  <si>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</si>
  <si>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</si>
  <si>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</si>
  <si>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</si>
  <si>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</si>
  <si>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</si>
  <si>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</si>
  <si>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</si>
  <si>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</si>
  <si>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</si>
  <si>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</si>
  <si>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</si>
  <si>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</si>
  <si>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</si>
  <si>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</si>
  <si>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</si>
  <si>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</si>
  <si>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</si>
  <si>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</si>
  <si>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</si>
  <si>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</si>
  <si>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</si>
  <si>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</si>
  <si>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</si>
  <si>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</si>
  <si>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</si>
  <si>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</si>
  <si>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</si>
  <si>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</si>
  <si>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</si>
  <si>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</si>
  <si>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</si>
  <si>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</si>
  <si>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</si>
  <si>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</si>
  <si>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</si>
  <si>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</si>
  <si>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</si>
  <si>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</si>
  <si>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</si>
  <si>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</si>
  <si>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</si>
  <si>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</si>
  <si>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</si>
  <si>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</si>
  <si>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</si>
  <si>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</si>
  <si>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</si>
  <si>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</si>
  <si>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</si>
  <si>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</si>
  <si>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</si>
  <si>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</si>
  <si>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</si>
  <si>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</si>
  <si>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</si>
  <si>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</si>
  <si>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</si>
  <si>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</si>
  <si>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</si>
  <si>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</si>
  <si>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</si>
  <si>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</si>
  <si>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</si>
  <si>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</si>
  <si>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</si>
  <si>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</si>
  <si>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</si>
  <si>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</si>
  <si>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</si>
  <si>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</si>
  <si>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</si>
  <si>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</si>
  <si>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</si>
  <si>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</si>
  <si>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</si>
  <si>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</si>
  <si>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</si>
  <si>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</si>
  <si>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</si>
  <si>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</si>
  <si>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</si>
  <si>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</si>
  <si>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</si>
  <si>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</si>
  <si>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</si>
  <si>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</si>
  <si>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</si>
  <si>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</si>
  <si>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</si>
  <si>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</si>
  <si>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</si>
  <si>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</si>
  <si>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</si>
  <si>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</si>
  <si>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</si>
  <si>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</si>
  <si>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</si>
  <si>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</si>
  <si>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</si>
  <si>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</si>
  <si>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</si>
  <si>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</si>
  <si>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</si>
  <si>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</si>
  <si>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</si>
  <si>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</si>
  <si>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</si>
  <si>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</si>
  <si>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</si>
  <si>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</si>
  <si>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</si>
  <si>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</si>
  <si>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</si>
  <si>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</si>
  <si>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</si>
  <si>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</si>
  <si>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</si>
  <si>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</si>
  <si>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</si>
  <si>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</si>
  <si>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</si>
  <si>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</si>
  <si>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</si>
  <si>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</si>
  <si>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</si>
  <si>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</si>
  <si>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</si>
  <si>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</si>
  <si>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</si>
  <si>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</si>
  <si>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</si>
  <si>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</si>
  <si>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</si>
  <si>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</si>
  <si>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</si>
  <si>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</si>
  <si>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</si>
  <si>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</si>
  <si>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</si>
  <si>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</si>
  <si>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</si>
  <si>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</si>
  <si>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</si>
  <si>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</si>
  <si>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</si>
  <si>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</si>
  <si>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</si>
  <si>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</si>
  <si>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</si>
  <si>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</si>
  <si>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</si>
  <si>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</si>
  <si>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</si>
  <si>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</si>
  <si>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</si>
  <si>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</si>
  <si>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</si>
  <si>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</si>
  <si>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</si>
  <si>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</si>
  <si>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</si>
  <si>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</si>
  <si>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</si>
  <si>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</si>
  <si>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</si>
  <si>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</si>
  <si>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</si>
  <si>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</si>
  <si>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</si>
  <si>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</si>
  <si>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</si>
  <si>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</si>
  <si>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</si>
  <si>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</si>
  <si>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</si>
  <si>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</si>
  <si>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</si>
  <si>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</si>
  <si>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</si>
  <si>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</si>
  <si>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</si>
  <si>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</si>
  <si>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</si>
  <si>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</si>
  <si>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</si>
  <si>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</si>
  <si>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</si>
  <si>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</si>
  <si>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</si>
  <si>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</si>
  <si>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</si>
  <si>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</si>
  <si>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</si>
  <si>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</si>
  <si>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</si>
  <si>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</si>
  <si>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</si>
  <si>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</si>
  <si>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</si>
  <si>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</si>
  <si>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</si>
  <si>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</si>
  <si>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</si>
  <si>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</si>
  <si>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</si>
  <si>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</si>
  <si>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</si>
  <si>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</si>
  <si>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</si>
  <si>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</si>
  <si>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</si>
  <si>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</si>
  <si>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</si>
  <si>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</si>
  <si>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</si>
  <si>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</si>
  <si>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</si>
  <si>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</si>
  <si>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</si>
  <si>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</si>
  <si>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</si>
  <si>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</si>
  <si>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</si>
  <si>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</si>
  <si>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</si>
  <si>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</si>
  <si>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</si>
  <si>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</si>
  <si>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</si>
  <si>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</si>
  <si>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</si>
  <si>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</si>
  <si>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</si>
  <si>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</si>
  <si>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</si>
  <si>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</si>
  <si>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</si>
  <si>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</si>
  <si>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</si>
  <si>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</si>
  <si>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</si>
  <si>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</si>
  <si>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</si>
  <si>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</si>
  <si>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</si>
  <si>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</si>
  <si>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</si>
  <si>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</si>
  <si>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</si>
  <si>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</si>
  <si>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</si>
  <si>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</si>
  <si>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</si>
  <si>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</si>
  <si>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</si>
  <si>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</si>
  <si>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</si>
  <si>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</si>
  <si>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</si>
  <si>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</si>
  <si>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</si>
  <si>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</si>
  <si>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</si>
  <si>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</si>
  <si>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</si>
  <si>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</si>
  <si>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</si>
  <si>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</si>
  <si>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</si>
  <si>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</si>
  <si>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</si>
  <si>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</si>
  <si>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</si>
  <si>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</si>
  <si>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</si>
  <si>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</si>
  <si>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</si>
  <si>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</si>
  <si>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</si>
  <si>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</si>
  <si>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</si>
  <si>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</si>
  <si>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</si>
  <si>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</si>
  <si>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</si>
  <si>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</si>
  <si>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</si>
  <si>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</si>
  <si>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</si>
  <si>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</si>
  <si>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</si>
  <si>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</si>
  <si>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</si>
  <si>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</si>
  <si>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</si>
  <si>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</si>
  <si>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</si>
  <si>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</si>
  <si>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</si>
  <si>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</si>
  <si>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</si>
  <si>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</si>
  <si>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</si>
  <si>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</si>
  <si>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</si>
  <si>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</si>
  <si>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</si>
  <si>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</si>
  <si>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</si>
  <si>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</si>
  <si>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</si>
  <si>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</si>
  <si>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</si>
  <si>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</si>
  <si>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</si>
  <si>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</si>
  <si>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</si>
  <si>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</si>
  <si>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</si>
  <si>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</si>
  <si>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</si>
  <si>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</si>
  <si>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</si>
  <si>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</si>
  <si>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</si>
  <si>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</si>
  <si>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</si>
  <si>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</si>
  <si>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</si>
  <si>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</si>
  <si>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</si>
  <si>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</si>
  <si>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</si>
  <si>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</si>
  <si>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</si>
  <si>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</si>
  <si>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</si>
  <si>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</si>
  <si>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</si>
  <si>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</si>
  <si>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</si>
  <si>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</si>
  <si>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</si>
  <si>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</si>
  <si>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</si>
  <si>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</si>
  <si>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</si>
  <si>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</si>
  <si>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</si>
  <si>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</si>
  <si>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</si>
  <si>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</si>
  <si>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</si>
  <si>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</si>
  <si>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</si>
  <si>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</si>
  <si>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</si>
  <si>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</si>
  <si>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</si>
  <si>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</si>
  <si>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</si>
  <si>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</si>
  <si>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</si>
  <si>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</si>
  <si>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</si>
  <si>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</si>
  <si>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</si>
  <si>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</si>
  <si>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</si>
  <si>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</si>
  <si>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</si>
  <si>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</si>
  <si>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</si>
  <si>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</si>
  <si>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</si>
  <si>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</si>
  <si>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</si>
  <si>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</si>
  <si>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</si>
  <si>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</si>
  <si>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</si>
  <si>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</si>
  <si>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</si>
  <si>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</si>
  <si>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</si>
  <si>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</si>
  <si>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</si>
  <si>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</si>
  <si>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</si>
  <si>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</si>
  <si>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</si>
  <si>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</si>
  <si>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</si>
  <si>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</si>
  <si>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</si>
  <si>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</si>
  <si>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</si>
  <si>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</si>
  <si>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</si>
  <si>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</si>
  <si>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</si>
  <si>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</si>
  <si>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</si>
  <si>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</si>
  <si>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</si>
  <si>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</si>
  <si>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</si>
  <si>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</si>
  <si>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</si>
  <si>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</si>
  <si>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</si>
  <si>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</si>
  <si>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</si>
  <si>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</si>
  <si>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</si>
  <si>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</si>
  <si>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</si>
  <si>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</si>
  <si>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</si>
  <si>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</si>
  <si>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</si>
  <si>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</si>
  <si>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</si>
  <si>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</si>
  <si>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</si>
  <si>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</si>
  <si>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</si>
  <si>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</si>
  <si>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</si>
  <si>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</si>
  <si>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</si>
  <si>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</si>
  <si>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</si>
  <si>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</si>
  <si>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</si>
  <si>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</si>
  <si>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</si>
  <si>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</si>
  <si>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</si>
  <si>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</si>
  <si>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</si>
  <si>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</si>
  <si>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</si>
  <si>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</si>
  <si>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</si>
  <si>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</si>
  <si>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</si>
  <si>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</si>
  <si>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</si>
  <si>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</si>
  <si>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</si>
  <si>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</si>
  <si>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</si>
  <si>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</si>
  <si>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</si>
  <si>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</si>
  <si>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</si>
  <si>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</si>
  <si>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</si>
  <si>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</si>
  <si>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</si>
  <si>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</si>
  <si>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</si>
  <si>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</si>
  <si>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</si>
  <si>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</si>
  <si>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</si>
  <si>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</si>
  <si>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</si>
  <si>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</si>
  <si>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</si>
  <si>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</si>
  <si>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</si>
  <si>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</si>
  <si>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</si>
  <si>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</si>
  <si>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</si>
  <si>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</si>
  <si>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</si>
  <si>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</si>
  <si>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</si>
  <si>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</si>
  <si>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</si>
  <si>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</si>
  <si>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</si>
  <si>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</si>
  <si>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</si>
  <si>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</si>
  <si>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</si>
  <si>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</si>
  <si>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</si>
  <si>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</si>
  <si>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</si>
  <si>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</si>
  <si>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</si>
  <si>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</si>
  <si>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</si>
  <si>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</si>
  <si>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</si>
  <si>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</si>
  <si>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</si>
  <si>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</si>
  <si>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</si>
  <si>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</si>
  <si>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</si>
  <si>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</si>
  <si>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</si>
  <si>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</si>
  <si>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</si>
  <si>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</si>
  <si>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</si>
  <si>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</si>
  <si>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</si>
  <si>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</si>
  <si>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</si>
  <si>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</si>
  <si>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</si>
  <si>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</si>
  <si>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</si>
  <si>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</si>
  <si>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</si>
  <si>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</si>
  <si>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</si>
  <si>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</si>
  <si>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</si>
  <si>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</si>
  <si>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</si>
  <si>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</si>
  <si>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</si>
  <si>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</si>
  <si>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</si>
  <si>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</si>
  <si>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</si>
  <si>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</si>
  <si>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</si>
  <si>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</si>
  <si>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</si>
  <si>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</si>
  <si>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</si>
  <si>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</si>
  <si>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</si>
  <si>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</si>
  <si>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</si>
  <si>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</si>
  <si>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</si>
  <si>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</si>
  <si>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</si>
  <si>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</si>
  <si>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</si>
  <si>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</si>
  <si>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</si>
  <si>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</si>
  <si>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</si>
  <si>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</si>
  <si>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</si>
  <si>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</si>
  <si>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</si>
  <si>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</si>
  <si>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</si>
  <si>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</si>
  <si>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</si>
  <si>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</si>
  <si>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</si>
  <si>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</si>
  <si>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</si>
  <si>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</si>
  <si>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</si>
  <si>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</si>
  <si>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</si>
  <si>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</si>
  <si>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</si>
  <si>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</si>
  <si>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</si>
  <si>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</si>
  <si>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</si>
  <si>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</si>
  <si>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</si>
  <si>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</si>
  <si>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</si>
  <si>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</si>
  <si>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</si>
  <si>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</si>
  <si>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</si>
  <si>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</si>
  <si>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</si>
  <si>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</si>
  <si>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</si>
  <si>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</si>
  <si>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</si>
  <si>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</si>
  <si>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</si>
  <si>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</si>
  <si>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</si>
  <si>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</si>
  <si>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</si>
  <si>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</si>
  <si>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</si>
  <si>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</si>
  <si>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</si>
  <si>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</si>
  <si>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</si>
  <si>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</si>
  <si>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</si>
  <si>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</si>
  <si>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</si>
  <si>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</si>
  <si>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</si>
  <si>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</si>
  <si>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</si>
  <si>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</si>
  <si>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</si>
  <si>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</si>
  <si>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</si>
  <si>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</si>
  <si>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</si>
  <si>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</si>
  <si>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</si>
  <si>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</si>
  <si>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</si>
  <si>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</si>
  <si>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</si>
  <si>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</si>
  <si>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</si>
  <si>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</si>
  <si>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</si>
  <si>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</si>
  <si>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</si>
  <si>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</si>
  <si>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</si>
  <si>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</si>
  <si>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</si>
  <si>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</si>
  <si>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</si>
  <si>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</si>
  <si>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</si>
  <si>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</si>
  <si>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</si>
  <si>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</si>
  <si>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</si>
  <si>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</si>
  <si>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</si>
  <si>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</si>
  <si>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</si>
  <si>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</si>
  <si>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</si>
  <si>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</si>
  <si>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</si>
  <si>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</si>
  <si>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</si>
  <si>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</si>
  <si>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</si>
  <si>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</si>
  <si>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</si>
  <si>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</si>
  <si>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</si>
  <si>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</si>
  <si>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</si>
  <si>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</si>
  <si>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</si>
  <si>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</si>
  <si>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</si>
  <si>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</si>
  <si>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</si>
  <si>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</si>
  <si>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</si>
  <si>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</si>
  <si>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</si>
  <si>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</si>
  <si>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</si>
  <si>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</si>
  <si>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</si>
  <si>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</si>
  <si>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</si>
  <si>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</si>
  <si>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</si>
  <si>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</si>
  <si>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</si>
  <si>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</si>
  <si>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</si>
  <si>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</si>
  <si>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</si>
  <si>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</si>
  <si>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</si>
  <si>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</si>
  <si>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</si>
  <si>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</si>
  <si>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</si>
  <si>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</si>
  <si>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</si>
  <si>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</si>
  <si>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</si>
  <si>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</si>
  <si>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</si>
  <si>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</si>
  <si>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</si>
  <si>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</si>
  <si>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</si>
  <si>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</si>
  <si>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</si>
  <si>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</si>
  <si>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</si>
  <si>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</si>
  <si>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</si>
  <si>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</si>
  <si>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</si>
  <si>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</si>
  <si>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</si>
  <si>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</si>
  <si>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</si>
  <si>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</si>
  <si>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</si>
  <si>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</si>
  <si>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</si>
  <si>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</si>
  <si>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</si>
  <si>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</si>
  <si>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</si>
  <si>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</si>
  <si>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</si>
  <si>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</si>
  <si>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</si>
  <si>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</si>
  <si>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</si>
  <si>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</si>
  <si>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</si>
  <si>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</si>
  <si>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</si>
  <si>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</si>
  <si>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</si>
  <si>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</si>
  <si>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</si>
  <si>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</si>
  <si>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</si>
  <si>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</si>
  <si>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</si>
  <si>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</si>
  <si>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</si>
  <si>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</si>
  <si>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</si>
  <si>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</si>
  <si>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</si>
  <si>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</si>
  <si>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</si>
  <si>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</si>
  <si>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</si>
  <si>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</si>
  <si>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</si>
  <si>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</si>
  <si>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</si>
  <si>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</si>
  <si>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</si>
  <si>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</si>
  <si>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</si>
  <si>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</si>
  <si>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</si>
  <si>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</si>
  <si>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</si>
  <si>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</si>
  <si>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</si>
  <si>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</si>
  <si>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</si>
  <si>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</si>
  <si>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</si>
  <si>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</si>
  <si>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</si>
  <si>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</si>
  <si>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</si>
  <si>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</si>
  <si>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</si>
  <si>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</si>
  <si>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</si>
  <si>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</si>
  <si>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</si>
  <si>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</si>
  <si>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</si>
  <si>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</si>
  <si>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</si>
  <si>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</si>
  <si>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</si>
  <si>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</si>
  <si>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</si>
  <si>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</si>
  <si>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</si>
  <si>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</si>
  <si>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</si>
  <si>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</si>
  <si>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</si>
  <si>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</si>
  <si>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</si>
  <si>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</si>
  <si>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</si>
  <si>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</si>
  <si>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</si>
  <si>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</si>
  <si>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</si>
  <si>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</si>
  <si>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</si>
  <si>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</si>
  <si>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</si>
  <si>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</si>
  <si>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</si>
  <si>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</si>
  <si>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</si>
  <si>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</si>
  <si>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</si>
  <si>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</si>
  <si>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</si>
  <si>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</si>
  <si>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</si>
  <si>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</si>
  <si>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</si>
  <si>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</si>
  <si>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</si>
  <si>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</si>
  <si>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</si>
  <si>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</si>
  <si>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</si>
  <si>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</si>
  <si>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</si>
  <si>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</si>
  <si>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</si>
  <si>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</si>
  <si>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</si>
  <si>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</si>
  <si>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</si>
  <si>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</si>
  <si>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</si>
  <si>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</si>
  <si>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</si>
  <si>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</si>
  <si>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</si>
  <si>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</si>
  <si>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</si>
  <si>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</si>
  <si>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</si>
  <si>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</si>
  <si>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</si>
  <si>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</si>
  <si>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</si>
  <si>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</si>
  <si>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</si>
  <si>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</si>
  <si>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</si>
  <si>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</si>
  <si>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</si>
  <si>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</si>
  <si>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</si>
  <si>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</si>
  <si>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</si>
  <si>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</si>
  <si>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</si>
  <si>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</si>
  <si>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</si>
  <si>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</si>
  <si>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</si>
  <si>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</si>
  <si>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</si>
  <si>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</si>
  <si>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</si>
  <si>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</si>
  <si>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</si>
  <si>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</si>
  <si>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</si>
  <si>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</si>
  <si>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</si>
  <si>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</si>
  <si>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</si>
  <si>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</si>
  <si>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</si>
  <si>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</si>
  <si>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</si>
  <si>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</si>
  <si>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</si>
  <si>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</si>
  <si>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</si>
  <si>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</si>
  <si>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</si>
  <si>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</si>
  <si>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</si>
  <si>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</si>
  <si>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</si>
  <si>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</si>
  <si>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</si>
  <si>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</si>
  <si>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</si>
  <si>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</si>
  <si>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</si>
  <si>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</si>
  <si>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</si>
  <si>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</si>
  <si>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</si>
  <si>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</si>
  <si>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</si>
  <si>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</si>
  <si>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</si>
  <si>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</si>
  <si>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</si>
  <si>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</si>
  <si>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</si>
  <si>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</si>
  <si>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</si>
  <si>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</si>
  <si>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</si>
  <si>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</si>
  <si>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</si>
  <si>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</si>
  <si>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</si>
  <si>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</si>
  <si>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</si>
  <si>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</si>
  <si>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</si>
  <si>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</si>
  <si>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</si>
  <si>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</si>
  <si>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</si>
  <si>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</si>
  <si>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</si>
  <si>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</si>
  <si>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</si>
  <si>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</si>
  <si>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</si>
  <si>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</si>
  <si>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</si>
  <si>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</si>
  <si>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</si>
  <si>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</si>
  <si>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</si>
  <si>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</si>
  <si>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</si>
  <si>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</si>
  <si>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</si>
  <si>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</si>
  <si>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</si>
  <si>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</si>
  <si>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</si>
  <si>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</si>
  <si>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</si>
  <si>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</si>
  <si>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</si>
  <si>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</si>
  <si>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</si>
  <si>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</si>
  <si>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</si>
  <si>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</si>
  <si>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</si>
  <si>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</si>
  <si>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</si>
  <si>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</si>
  <si>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</si>
  <si>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</si>
  <si>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</si>
  <si>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</si>
  <si>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</si>
  <si>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</si>
  <si>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</si>
  <si>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</si>
  <si>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</si>
  <si>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</si>
  <si>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</si>
  <si>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</si>
  <si>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</si>
  <si>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</si>
  <si>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</si>
  <si>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</si>
  <si>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</si>
  <si>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</si>
  <si>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</si>
  <si>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</si>
  <si>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</si>
  <si>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</si>
  <si>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</si>
  <si>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</si>
  <si>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</si>
  <si>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</si>
  <si>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</si>
  <si>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</si>
  <si>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</si>
  <si>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</si>
  <si>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</si>
  <si>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</si>
  <si>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</si>
  <si>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</si>
  <si>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</si>
  <si>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</si>
  <si>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</si>
  <si>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</si>
  <si>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</si>
  <si>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</si>
  <si>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</si>
  <si>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</si>
  <si>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</si>
  <si>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</si>
  <si>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</si>
  <si>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</si>
  <si>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</si>
  <si>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</si>
  <si>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</si>
  <si>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</si>
  <si>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</si>
  <si>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</si>
  <si>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</si>
  <si>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</si>
  <si>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</si>
  <si>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</si>
  <si>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</si>
  <si>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</si>
  <si>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</si>
  <si>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</si>
  <si>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</si>
  <si>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</si>
  <si>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</si>
  <si>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</si>
  <si>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</si>
  <si>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</si>
  <si>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</si>
  <si>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</si>
  <si>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</si>
  <si>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</si>
  <si>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</si>
  <si>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</si>
  <si>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</si>
  <si>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</si>
  <si>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</si>
  <si>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</si>
  <si>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</si>
  <si>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</si>
  <si>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</si>
  <si>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</si>
  <si>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</si>
  <si>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</si>
  <si>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</si>
  <si>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</si>
  <si>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</si>
  <si>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</si>
  <si>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</si>
  <si>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</si>
  <si>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</si>
  <si>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</si>
  <si>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</si>
  <si>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</si>
  <si>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</si>
  <si>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</si>
  <si>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</si>
  <si>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</si>
  <si>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</si>
  <si>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</si>
  <si>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</si>
  <si>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</si>
  <si>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</si>
  <si>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</si>
  <si>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</si>
  <si>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</si>
  <si>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</si>
  <si>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</si>
  <si>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</si>
  <si>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</si>
  <si>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</si>
  <si>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</si>
  <si>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</si>
  <si>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</si>
  <si>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</si>
  <si>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</si>
  <si>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</si>
  <si>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</si>
  <si>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</si>
  <si>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</si>
  <si>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</si>
  <si>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</si>
  <si>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</si>
  <si>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</si>
  <si>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</si>
  <si>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</si>
  <si>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</si>
  <si>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</si>
  <si>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</si>
  <si>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</si>
  <si>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</si>
  <si>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</si>
  <si>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</si>
  <si>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</si>
  <si>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</si>
  <si>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</si>
  <si>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</si>
  <si>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</si>
  <si>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</si>
  <si>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</si>
  <si>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</si>
  <si>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</si>
  <si>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</si>
  <si>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</si>
  <si>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</si>
  <si>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</si>
  <si>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</si>
  <si>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</si>
  <si>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</si>
  <si>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</si>
  <si>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</si>
  <si>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</si>
  <si>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</si>
  <si>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</si>
  <si>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</si>
  <si>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</si>
  <si>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</si>
  <si>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</si>
  <si>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</si>
  <si>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</si>
  <si>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</si>
  <si>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</si>
  <si>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</si>
  <si>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</si>
  <si>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</si>
  <si>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</si>
  <si>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</si>
  <si>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</si>
  <si>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</si>
  <si>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</si>
  <si>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</si>
  <si>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</si>
  <si>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</si>
  <si>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</si>
  <si>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</si>
  <si>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</si>
  <si>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</si>
  <si>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</si>
  <si>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</si>
  <si>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</si>
  <si>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</si>
  <si>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</si>
  <si>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</si>
  <si>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</si>
  <si>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</si>
  <si>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</si>
  <si>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</si>
  <si>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</si>
  <si>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</si>
  <si>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</si>
  <si>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</si>
  <si>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</si>
  <si>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</si>
  <si>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</si>
  <si>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</si>
  <si>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</si>
  <si>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</si>
  <si>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</si>
  <si>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</si>
  <si>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</si>
  <si>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</si>
  <si>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</si>
  <si>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</si>
  <si>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</si>
  <si>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</si>
  <si>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</si>
  <si>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</si>
  <si>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</si>
  <si>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</si>
  <si>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</si>
  <si>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</si>
  <si>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</si>
  <si>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</si>
  <si>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</si>
  <si>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</si>
  <si>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</si>
  <si>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</si>
  <si>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</si>
  <si>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</si>
  <si>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</si>
  <si>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</si>
  <si>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</si>
  <si>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</si>
  <si>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</si>
  <si>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</si>
  <si>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</si>
  <si>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</si>
  <si>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</si>
  <si>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</si>
  <si>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</si>
  <si>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</si>
  <si>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</si>
  <si>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</si>
  <si>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</si>
  <si>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</si>
  <si>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</si>
  <si>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</si>
  <si>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</si>
  <si>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</si>
  <si>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</si>
  <si>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</si>
  <si>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</si>
  <si>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</si>
  <si>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</si>
  <si>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</si>
  <si>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</si>
  <si>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</si>
  <si>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</si>
  <si>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</si>
  <si>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</si>
  <si>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</si>
  <si>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</si>
  <si>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</si>
  <si>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</si>
  <si>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</si>
  <si>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</si>
  <si>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</si>
  <si>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</si>
  <si>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</si>
  <si>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</si>
  <si>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</si>
  <si>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</si>
  <si>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</si>
  <si>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</si>
  <si>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</si>
  <si>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</si>
  <si>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</si>
  <si>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</si>
  <si>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</si>
  <si>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</si>
  <si>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</si>
  <si>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</si>
  <si>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</si>
  <si>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</si>
  <si>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</si>
  <si>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</si>
  <si>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</si>
  <si>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</si>
  <si>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</si>
  <si>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</si>
  <si>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</si>
  <si>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</si>
  <si>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</si>
  <si>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</si>
  <si>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</si>
  <si>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</si>
  <si>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</si>
  <si>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</si>
  <si>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</si>
  <si>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</si>
  <si>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</si>
  <si>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</si>
  <si>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</si>
  <si>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</si>
  <si>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</si>
  <si>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</si>
  <si>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</si>
  <si>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</si>
  <si>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</si>
  <si>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</si>
  <si>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</si>
  <si>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</si>
  <si>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</si>
  <si>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</si>
  <si>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</si>
  <si>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</si>
  <si>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</si>
  <si>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</si>
  <si>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</si>
  <si>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</si>
  <si>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</si>
  <si>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</si>
  <si>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</si>
  <si>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</si>
  <si>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</si>
  <si>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</si>
  <si>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</si>
  <si>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</si>
  <si>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</si>
  <si>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</si>
  <si>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</si>
  <si>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</si>
  <si>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</si>
  <si>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</si>
  <si>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</si>
  <si>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</si>
  <si>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</si>
  <si>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</si>
  <si>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</si>
  <si>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</si>
  <si>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</si>
  <si>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</si>
  <si>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</si>
  <si>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</si>
  <si>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</si>
  <si>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</si>
  <si>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</si>
  <si>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</si>
  <si>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</si>
  <si>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</si>
  <si>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</si>
  <si>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</si>
  <si>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</si>
  <si>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</si>
  <si>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</si>
  <si>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</si>
  <si>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</si>
  <si>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</si>
  <si>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</si>
  <si>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</si>
  <si>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</si>
  <si>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</si>
  <si>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</si>
  <si>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</si>
  <si>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</si>
  <si>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</si>
  <si>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</si>
  <si>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</si>
  <si>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</si>
  <si>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</si>
  <si>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</si>
  <si>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</si>
  <si>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</si>
  <si>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</si>
  <si>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</si>
  <si>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</si>
  <si>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</si>
  <si>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</si>
  <si>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</si>
  <si>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</si>
  <si>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</si>
  <si>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</si>
  <si>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</si>
  <si>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</si>
  <si>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</si>
  <si>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</si>
  <si>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</si>
  <si>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</si>
  <si>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</si>
  <si>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</si>
  <si>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</si>
  <si>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</si>
  <si>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</si>
  <si>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</si>
  <si>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</si>
  <si>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</si>
  <si>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</si>
  <si>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</si>
  <si>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</si>
  <si>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</si>
  <si>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</si>
  <si>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</si>
  <si>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</si>
  <si>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</si>
  <si>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</si>
  <si>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</si>
  <si>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</si>
  <si>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</si>
  <si>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</si>
  <si>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</si>
  <si>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</si>
  <si>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</si>
  <si>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</si>
  <si>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</si>
  <si>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</si>
  <si>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</si>
  <si>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</si>
  <si>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</si>
  <si>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</si>
  <si>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</si>
  <si>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</si>
  <si>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</si>
  <si>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</si>
  <si>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</si>
  <si>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</si>
  <si>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</si>
  <si>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</si>
  <si>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</si>
  <si>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</si>
  <si>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</si>
  <si>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</si>
  <si>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</si>
  <si>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</si>
  <si>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</si>
  <si>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</si>
  <si>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</si>
  <si>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</si>
  <si>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</si>
  <si>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</si>
  <si>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</si>
  <si>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</si>
  <si>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</si>
  <si>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</si>
  <si>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</si>
  <si>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</si>
  <si>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</si>
  <si>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</si>
  <si>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</si>
  <si>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</si>
  <si>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</si>
  <si>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</si>
  <si>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</si>
  <si>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</si>
  <si>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</si>
  <si>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</si>
  <si>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</si>
  <si>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</si>
  <si>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</si>
  <si>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</si>
  <si>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</si>
  <si>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</si>
  <si>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</si>
  <si>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</si>
  <si>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</si>
  <si>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</si>
  <si>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</si>
  <si>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</si>
  <si>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</si>
  <si>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</si>
  <si>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</si>
  <si>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</si>
  <si>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</si>
  <si>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</si>
  <si>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</si>
  <si>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</si>
  <si>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</si>
  <si>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</si>
  <si>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</si>
  <si>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</si>
  <si>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</si>
  <si>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</si>
  <si>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</si>
  <si>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</si>
  <si>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</si>
  <si>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</si>
  <si>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</si>
  <si>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</si>
  <si>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</si>
  <si>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</si>
  <si>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</si>
  <si>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</si>
  <si>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</si>
  <si>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</si>
  <si>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</si>
  <si>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</si>
  <si>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</si>
  <si>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</si>
  <si>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</si>
  <si>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</si>
  <si>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</si>
  <si>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</si>
  <si>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</si>
  <si>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</si>
  <si>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</si>
  <si>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</si>
  <si>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</si>
  <si>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</si>
  <si>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</si>
  <si>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</si>
  <si>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</si>
  <si>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</si>
  <si>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</si>
  <si>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</si>
  <si>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</si>
  <si>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</si>
  <si>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</si>
  <si>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</si>
  <si>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</si>
  <si>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</si>
  <si>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</si>
  <si>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</si>
  <si>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</si>
  <si>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</si>
  <si>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</si>
  <si>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</si>
  <si>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</si>
  <si>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</si>
  <si>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</si>
  <si>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</si>
  <si>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</si>
  <si>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</si>
  <si>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</si>
  <si>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</si>
  <si>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</si>
  <si>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</si>
  <si>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</si>
  <si>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</si>
  <si>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</si>
  <si>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</si>
  <si>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</si>
  <si>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</si>
  <si>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</si>
  <si>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</si>
  <si>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</si>
  <si>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</si>
  <si>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</si>
  <si>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</si>
  <si>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</si>
  <si>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</si>
  <si>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</si>
  <si>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</si>
  <si>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</si>
  <si>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</si>
  <si>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</si>
  <si>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</si>
  <si>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</si>
  <si>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</si>
  <si>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</si>
  <si>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</si>
  <si>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</si>
  <si>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</si>
  <si>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</si>
  <si>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</si>
  <si>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</si>
  <si>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</si>
  <si>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</si>
  <si>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</si>
  <si>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</si>
  <si>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</si>
  <si>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</si>
  <si>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</si>
  <si>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</si>
  <si>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</si>
  <si>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</si>
  <si>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</si>
  <si>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</si>
  <si>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</si>
  <si>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</si>
  <si>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</si>
  <si>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</si>
  <si>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</si>
  <si>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</si>
  <si>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</si>
  <si>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</si>
  <si>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</si>
  <si>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</si>
  <si>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</si>
  <si>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</si>
  <si>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</si>
  <si>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</si>
  <si>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</si>
  <si>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</si>
  <si>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</si>
  <si>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</si>
  <si>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</si>
  <si>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</si>
  <si>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</si>
  <si>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</si>
  <si>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</si>
  <si>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</si>
  <si>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</si>
  <si>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</si>
  <si>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</si>
  <si>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</si>
  <si>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</si>
  <si>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</si>
  <si>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</si>
  <si>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</si>
  <si>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</si>
  <si>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</si>
  <si>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</si>
  <si>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</si>
  <si>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</si>
  <si>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</si>
  <si>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</si>
  <si>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</si>
  <si>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</si>
  <si>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</si>
  <si>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</si>
  <si>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</si>
  <si>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</si>
  <si>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</si>
  <si>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</si>
  <si>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</si>
  <si>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</si>
  <si>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</si>
  <si>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</si>
  <si>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</si>
  <si>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</si>
  <si>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</si>
  <si>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</si>
  <si>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</si>
  <si>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</si>
  <si>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</si>
  <si>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</si>
  <si>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</si>
  <si>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</si>
  <si>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</si>
  <si>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</si>
  <si>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</si>
  <si>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</si>
  <si>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</si>
  <si>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</si>
  <si>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</si>
  <si>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</si>
  <si>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</si>
  <si>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</si>
  <si>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</si>
  <si>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</si>
  <si>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</si>
  <si>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</si>
  <si>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</si>
  <si>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</si>
  <si>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</si>
  <si>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</si>
  <si>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</si>
  <si>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</si>
  <si>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</si>
  <si>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</si>
  <si>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</si>
  <si>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</si>
  <si>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</si>
  <si>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</si>
  <si>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</si>
  <si>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</si>
  <si>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</si>
  <si>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</si>
  <si>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</si>
  <si>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</si>
  <si>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</si>
  <si>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</si>
  <si>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</si>
  <si>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</si>
  <si>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</si>
  <si>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</si>
  <si>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</si>
  <si>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</si>
  <si>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</si>
  <si>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</si>
  <si>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</si>
  <si>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</si>
  <si>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</si>
  <si>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</si>
  <si>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</si>
  <si>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</si>
  <si>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</si>
  <si>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</si>
  <si>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</si>
  <si>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</si>
  <si>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</si>
  <si>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</si>
  <si>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</si>
  <si>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</si>
  <si>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</si>
  <si>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</si>
  <si>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</si>
  <si>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</si>
  <si>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</si>
  <si>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</si>
  <si>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</si>
  <si>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</si>
  <si>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</si>
  <si>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</si>
  <si>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</si>
  <si>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</si>
  <si>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</si>
  <si>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</si>
  <si>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</si>
  <si>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</si>
  <si>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</si>
  <si>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</si>
  <si>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</si>
  <si>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</si>
  <si>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</si>
  <si>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</si>
  <si>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</si>
  <si>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</si>
  <si>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</si>
  <si>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</si>
  <si>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</si>
  <si>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</si>
  <si>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</si>
  <si>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</si>
  <si>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</si>
  <si>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</si>
  <si>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</si>
  <si>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</si>
  <si>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</si>
  <si>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</si>
  <si>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</si>
  <si>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</si>
  <si>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</si>
  <si>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</si>
  <si>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</si>
  <si>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</si>
  <si>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</si>
  <si>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</si>
  <si>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</si>
  <si>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</si>
  <si>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</si>
  <si>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</si>
  <si>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</si>
  <si>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</si>
  <si>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</si>
  <si>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</si>
  <si>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</si>
  <si>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</si>
  <si>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</si>
  <si>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</si>
  <si>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</si>
  <si>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</si>
  <si>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</si>
  <si>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</si>
  <si>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</si>
  <si>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</si>
  <si>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</si>
  <si>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</si>
  <si>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</si>
  <si>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</si>
  <si>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</si>
  <si>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</si>
  <si>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</si>
  <si>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</si>
  <si>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</si>
  <si>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</si>
  <si>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</si>
  <si>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</si>
  <si>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</si>
  <si>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</si>
  <si>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</si>
  <si>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</si>
  <si>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</si>
  <si>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</si>
  <si>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</si>
  <si>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</si>
  <si>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</si>
  <si>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</si>
  <si>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</si>
  <si>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</si>
  <si>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</si>
  <si>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</si>
  <si>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</si>
  <si>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</si>
  <si>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</si>
  <si>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</si>
  <si>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</si>
  <si>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</si>
  <si>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</si>
  <si>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</si>
  <si>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</si>
  <si>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</si>
  <si>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</si>
  <si>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</si>
  <si>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</si>
  <si>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</si>
  <si>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</si>
  <si>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</si>
  <si>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</si>
  <si>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</si>
  <si>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</si>
  <si>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</si>
  <si>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</si>
  <si>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</si>
  <si>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</si>
  <si>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</si>
  <si>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</si>
  <si>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</si>
  <si>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</si>
  <si>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</si>
  <si>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</si>
  <si>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</si>
  <si>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</si>
  <si>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</si>
  <si>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</si>
  <si>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</si>
  <si>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</si>
  <si>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</si>
  <si>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</si>
  <si>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</si>
  <si>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</si>
  <si>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</si>
  <si>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</si>
  <si>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</si>
  <si>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</si>
  <si>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</si>
  <si>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</si>
  <si>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</si>
  <si>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</si>
  <si>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</si>
  <si>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</si>
  <si>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</si>
  <si>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</si>
  <si>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</si>
  <si>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</si>
  <si>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</si>
  <si>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</si>
  <si>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</si>
  <si>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</si>
  <si>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</si>
  <si>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</si>
  <si>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</si>
  <si>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</si>
  <si>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</si>
  <si>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</si>
  <si>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</si>
  <si>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</si>
  <si>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</si>
  <si>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</si>
  <si>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</si>
  <si>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</si>
  <si>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</si>
  <si>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</si>
  <si>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</si>
  <si>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</si>
  <si>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</si>
  <si>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</si>
  <si>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</si>
  <si>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</si>
  <si>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</si>
  <si>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</si>
  <si>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</si>
  <si>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</si>
  <si>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</si>
  <si>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</si>
  <si>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</si>
  <si>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</si>
  <si>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</si>
  <si>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</si>
  <si>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</si>
  <si>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</si>
  <si>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</si>
  <si>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</si>
  <si>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</si>
  <si>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</si>
  <si>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</si>
  <si>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</si>
  <si>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</si>
  <si>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</si>
  <si>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</si>
  <si>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</si>
  <si>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</si>
  <si>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</si>
  <si>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</si>
  <si>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</si>
  <si>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</si>
  <si>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</si>
  <si>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</si>
  <si>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</si>
  <si>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</si>
  <si>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</si>
  <si>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</si>
  <si>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</si>
  <si>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</si>
  <si>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</si>
  <si>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</si>
  <si>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</si>
  <si>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</si>
  <si>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</si>
  <si>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</si>
  <si>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</si>
  <si>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</si>
  <si>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</si>
  <si>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</si>
  <si>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</si>
  <si>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</si>
  <si>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</si>
  <si>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</si>
  <si>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</si>
  <si>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</si>
  <si>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</si>
  <si>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</si>
  <si>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</si>
  <si>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</si>
  <si>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</si>
  <si>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</si>
  <si>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</si>
  <si>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</si>
  <si>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</si>
  <si>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</si>
  <si>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</si>
  <si>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</si>
  <si>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</si>
  <si>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</si>
  <si>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</si>
  <si>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</si>
  <si>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</si>
  <si>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</si>
  <si>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</si>
  <si>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</si>
  <si>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</si>
  <si>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</si>
  <si>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</si>
  <si>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</si>
  <si>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</si>
  <si>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</si>
  <si>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</si>
  <si>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</si>
  <si>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</si>
  <si>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</si>
  <si>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</si>
  <si>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</si>
  <si>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</si>
  <si>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</si>
  <si>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</si>
  <si>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</si>
  <si>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</si>
  <si>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</si>
  <si>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</si>
  <si>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</si>
  <si>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</si>
  <si>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</si>
  <si>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</si>
  <si>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</si>
  <si>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</si>
  <si>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</si>
  <si>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</si>
  <si>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</si>
  <si>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</si>
  <si>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</si>
  <si>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</si>
  <si>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</si>
  <si>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</si>
  <si>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</si>
  <si>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</si>
  <si>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</si>
  <si>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</si>
  <si>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</si>
  <si>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</si>
  <si>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</si>
  <si>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</si>
  <si>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</si>
  <si>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</si>
  <si>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</si>
  <si>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</si>
  <si>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</si>
  <si>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</si>
  <si>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</si>
  <si>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</si>
  <si>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</si>
  <si>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</si>
  <si>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</si>
  <si>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</si>
  <si>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</si>
  <si>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</si>
  <si>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</si>
  <si>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</si>
  <si>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</si>
  <si>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</si>
  <si>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</si>
  <si>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</si>
  <si>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</si>
  <si>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</si>
  <si>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</si>
  <si>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</si>
  <si>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</si>
  <si>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</si>
  <si>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</si>
  <si>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</si>
  <si>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</si>
  <si>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</si>
  <si>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</si>
  <si>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</si>
  <si>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</si>
  <si>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</si>
  <si>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</si>
  <si>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</si>
  <si>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</si>
  <si>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</si>
  <si>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</si>
  <si>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</si>
  <si>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</si>
  <si>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</si>
  <si>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</si>
  <si>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</si>
  <si>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</si>
  <si>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</si>
  <si>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</si>
  <si>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</si>
  <si>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</si>
  <si>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</si>
  <si>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</si>
  <si>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</si>
  <si>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</si>
  <si>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</si>
  <si>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</si>
  <si>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</si>
  <si>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</si>
  <si>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</si>
  <si>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</si>
  <si>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</si>
  <si>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</si>
  <si>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</si>
  <si>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</si>
  <si>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</si>
  <si>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</si>
  <si>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</si>
  <si>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</si>
  <si>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</si>
  <si>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</si>
  <si>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</si>
  <si>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</si>
  <si>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</si>
  <si>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</si>
  <si>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</si>
  <si>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</si>
  <si>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</si>
  <si>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</si>
  <si>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</si>
  <si>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</si>
  <si>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</si>
  <si>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</si>
  <si>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</si>
  <si>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</si>
  <si>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</si>
  <si>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</si>
  <si>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</si>
  <si>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</si>
  <si>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</si>
  <si>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</si>
  <si>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</si>
  <si>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</si>
  <si>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</si>
  <si>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</si>
  <si>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</si>
  <si>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</si>
  <si>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</si>
  <si>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</si>
  <si>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</si>
  <si>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</si>
  <si>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</si>
  <si>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</si>
  <si>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</si>
  <si>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</si>
  <si>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</si>
  <si>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</si>
  <si>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</si>
  <si>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</si>
  <si>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</si>
  <si>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</si>
  <si>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</si>
  <si>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</si>
  <si>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</si>
  <si>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</si>
  <si>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</si>
  <si>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</si>
  <si>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</si>
  <si>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</si>
  <si>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</si>
  <si>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</si>
  <si>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</si>
  <si>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</si>
  <si>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</si>
  <si>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</si>
  <si>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</si>
  <si>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</si>
  <si>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</si>
  <si>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</si>
  <si>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</si>
  <si>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</si>
  <si>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</si>
  <si>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</si>
  <si>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</si>
  <si>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</si>
  <si>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</si>
  <si>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</si>
  <si>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</si>
  <si>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</si>
  <si>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</si>
  <si>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</si>
  <si>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</si>
  <si>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</si>
  <si>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</si>
  <si>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</si>
  <si>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</si>
  <si>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</si>
  <si>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</si>
  <si>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</si>
  <si>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</si>
  <si>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</si>
  <si>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</si>
  <si>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</si>
  <si>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</si>
  <si>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</si>
  <si>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</si>
  <si>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</si>
  <si>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</si>
  <si>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</si>
  <si>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</si>
  <si>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</si>
  <si>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</si>
  <si>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</si>
  <si>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</si>
  <si>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</si>
  <si>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</si>
  <si>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</si>
  <si>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</si>
  <si>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</si>
  <si>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</si>
  <si>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</si>
  <si>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</si>
  <si>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</si>
  <si>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</si>
  <si>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</si>
  <si>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</si>
  <si>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</si>
  <si>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</si>
  <si>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</si>
  <si>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</si>
  <si>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</si>
  <si>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</si>
  <si>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</si>
  <si>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</si>
  <si>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</si>
  <si>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</si>
  <si>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</si>
  <si>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</si>
  <si>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</si>
  <si>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</si>
  <si>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</si>
  <si>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</si>
  <si>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</si>
  <si>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</si>
  <si>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</si>
  <si>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</si>
  <si>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</si>
  <si>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</si>
  <si>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</si>
  <si>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</si>
  <si>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</si>
  <si>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</si>
  <si>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</si>
  <si>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</si>
  <si>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</si>
  <si>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</si>
  <si>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</si>
  <si>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</si>
  <si>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</si>
  <si>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</si>
  <si>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</si>
  <si>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</si>
  <si>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</si>
  <si>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</si>
  <si>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</si>
  <si>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</si>
  <si>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</si>
  <si>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</si>
  <si>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</si>
  <si>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</si>
  <si>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</si>
  <si>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</si>
  <si>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</si>
  <si>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</si>
  <si>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</si>
  <si>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</si>
  <si>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</si>
  <si>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</si>
  <si>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</si>
  <si>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</si>
  <si>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</si>
  <si>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</si>
  <si>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</si>
  <si>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</si>
  <si>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</si>
  <si>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</si>
  <si>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</si>
  <si>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</si>
  <si>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</si>
  <si>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</si>
  <si>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</si>
  <si>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</si>
  <si>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</si>
  <si>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</si>
  <si>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</si>
  <si>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</si>
  <si>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</si>
  <si>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</si>
  <si>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</si>
  <si>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</si>
  <si>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</si>
  <si>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</si>
  <si>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</si>
  <si>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</si>
  <si>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</si>
  <si>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</si>
  <si>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</si>
  <si>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</si>
  <si>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</si>
  <si>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</si>
  <si>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</si>
  <si>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</si>
  <si>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</si>
  <si>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</si>
  <si>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</si>
  <si>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</si>
  <si>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</si>
  <si>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</si>
  <si>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</si>
  <si>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</si>
  <si>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</si>
  <si>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</si>
  <si>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</si>
  <si>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</si>
  <si>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</si>
  <si>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</si>
  <si>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</si>
  <si>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</si>
  <si>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</si>
  <si>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</si>
  <si>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</si>
  <si>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</si>
  <si>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</si>
  <si>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</si>
  <si>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</si>
  <si>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</si>
  <si>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</si>
  <si>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</si>
  <si>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</si>
  <si>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</si>
  <si>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</si>
  <si>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</si>
  <si>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</si>
  <si>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</si>
  <si>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</si>
  <si>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</si>
  <si>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</si>
  <si>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</si>
  <si>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</si>
  <si>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</si>
  <si>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</si>
  <si>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</si>
  <si>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</si>
  <si>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</si>
  <si>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</si>
  <si>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</si>
  <si>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</si>
  <si>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</si>
  <si>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</si>
  <si>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</si>
  <si>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</si>
  <si>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</si>
  <si>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</si>
  <si>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</si>
  <si>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</si>
  <si>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</si>
  <si>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</si>
  <si>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</si>
  <si>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</si>
  <si>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</si>
  <si>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</si>
  <si>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</si>
  <si>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</si>
  <si>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</si>
  <si>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</si>
  <si>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</si>
  <si>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</si>
  <si>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</si>
  <si>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</si>
  <si>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</si>
  <si>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</si>
  <si>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</si>
  <si>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</si>
  <si>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</si>
  <si>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</si>
  <si>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</si>
  <si>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</si>
  <si>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</si>
  <si>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</si>
  <si>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</si>
  <si>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</si>
  <si>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</si>
  <si>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</si>
  <si>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</si>
  <si>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</si>
  <si>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</si>
  <si>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</si>
  <si>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</si>
  <si>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</si>
  <si>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</si>
  <si>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</si>
  <si>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</si>
  <si>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</si>
  <si>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</si>
  <si>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</si>
  <si>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</si>
  <si>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</si>
  <si>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</si>
  <si>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</si>
  <si>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</si>
  <si>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</si>
  <si>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</si>
  <si>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</si>
  <si>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</si>
  <si>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</si>
  <si>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</si>
  <si>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</si>
  <si>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</si>
  <si>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</si>
  <si>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</si>
  <si>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</si>
  <si>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</si>
  <si>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</si>
  <si>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</si>
  <si>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</si>
  <si>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</si>
  <si>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</si>
  <si>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</si>
  <si>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</si>
  <si>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</si>
  <si>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</si>
  <si>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</si>
  <si>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</si>
  <si>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</si>
  <si>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</si>
  <si>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</si>
  <si>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</si>
  <si>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</si>
  <si>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</si>
  <si>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</si>
  <si>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</si>
  <si>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</si>
  <si>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</si>
  <si>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</si>
  <si>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</si>
  <si>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</si>
  <si>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</si>
  <si>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</si>
  <si>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</si>
  <si>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</si>
  <si>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</si>
  <si>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</si>
  <si>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</si>
  <si>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</si>
  <si>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</si>
  <si>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</si>
  <si>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</si>
  <si>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</si>
  <si>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</si>
  <si>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</si>
  <si>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</si>
  <si>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</si>
  <si>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</si>
  <si>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</si>
  <si>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</si>
  <si>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</si>
  <si>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</si>
  <si>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</si>
  <si>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</si>
  <si>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</si>
  <si>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</si>
  <si>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</si>
  <si>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</si>
  <si>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</si>
  <si>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</si>
  <si>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</si>
  <si>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</si>
  <si>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</si>
  <si>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</si>
  <si>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</si>
  <si>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</si>
  <si>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</si>
  <si>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</si>
  <si>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</si>
  <si>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</si>
  <si>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</si>
  <si>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</si>
  <si>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</si>
  <si>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</si>
  <si>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</si>
  <si>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</si>
  <si>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</si>
  <si>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</si>
  <si>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</si>
  <si>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</si>
  <si>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</si>
  <si>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</si>
  <si>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</si>
  <si>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</si>
  <si>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</si>
  <si>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</si>
  <si>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</si>
  <si>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</si>
  <si>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</si>
  <si>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</si>
  <si>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</si>
  <si>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</si>
  <si>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</si>
  <si>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</si>
  <si>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</si>
  <si>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</si>
  <si>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</si>
  <si>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</si>
  <si>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</si>
  <si>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</si>
  <si>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</si>
  <si>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</si>
  <si>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</si>
  <si>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</si>
  <si>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</si>
  <si>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</si>
  <si>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</si>
  <si>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</si>
  <si>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</si>
  <si>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</si>
  <si>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</si>
  <si>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</si>
  <si>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</si>
  <si>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</si>
  <si>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</si>
  <si>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</si>
  <si>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</si>
  <si>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</si>
  <si>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</si>
  <si>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</si>
  <si>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</si>
  <si>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</si>
  <si>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</si>
  <si>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</si>
  <si>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</si>
  <si>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</si>
  <si>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</si>
  <si>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</si>
  <si>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</si>
  <si>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</si>
  <si>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</si>
  <si>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</si>
  <si>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</si>
  <si>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</si>
  <si>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</si>
  <si>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</si>
  <si>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</si>
  <si>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</si>
  <si>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</si>
  <si>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</si>
  <si>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</si>
  <si>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</si>
  <si>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</si>
  <si>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</si>
  <si>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</si>
  <si>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</si>
  <si>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</si>
  <si>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</si>
  <si>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</si>
  <si>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</si>
  <si>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</si>
  <si>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</si>
  <si>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</si>
  <si>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</si>
  <si>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</si>
  <si>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</si>
  <si>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</si>
  <si>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</si>
  <si>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</si>
  <si>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</si>
  <si>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</si>
  <si>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</si>
  <si>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</si>
  <si>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</si>
  <si>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</si>
  <si>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</si>
  <si>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</si>
  <si>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</si>
  <si>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</si>
  <si>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</si>
  <si>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</si>
  <si>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</si>
  <si>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</si>
  <si>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</si>
  <si>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</si>
  <si>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</si>
  <si>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</si>
  <si>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</si>
  <si>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</si>
  <si>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</si>
  <si>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</si>
  <si>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</si>
  <si>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</si>
  <si>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</si>
  <si>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</si>
  <si>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</si>
  <si>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</si>
  <si>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</si>
  <si>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</si>
  <si>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</si>
  <si>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</si>
  <si>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</si>
  <si>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</si>
  <si>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</si>
  <si>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</si>
  <si>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</si>
  <si>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</si>
  <si>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</si>
  <si>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</si>
  <si>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</si>
  <si>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</si>
  <si>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</si>
  <si>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</si>
  <si>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</si>
  <si>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</si>
  <si>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</si>
  <si>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</si>
  <si>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</si>
  <si>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</si>
  <si>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</si>
  <si>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</si>
  <si>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</si>
  <si>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</si>
  <si>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</si>
  <si>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</si>
  <si>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</si>
  <si>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</si>
  <si>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</si>
  <si>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</si>
  <si>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</si>
  <si>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</si>
  <si>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</si>
  <si>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</si>
  <si>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</si>
  <si>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</si>
  <si>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</si>
  <si>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</si>
  <si>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</si>
  <si>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</si>
  <si>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</si>
  <si>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</si>
  <si>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</si>
  <si>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</si>
  <si>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</si>
  <si>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</si>
  <si>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</si>
  <si>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</si>
  <si>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</si>
  <si>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</si>
  <si>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</si>
  <si>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</si>
  <si>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</si>
  <si>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</si>
  <si>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</si>
  <si>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</si>
  <si>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</si>
  <si>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</si>
  <si>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</si>
  <si>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</si>
  <si>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</si>
  <si>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</si>
  <si>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</si>
  <si>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</si>
  <si>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</si>
  <si>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</si>
  <si>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</si>
  <si>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</si>
  <si>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</si>
  <si>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</si>
  <si>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</si>
  <si>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</si>
  <si>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</si>
  <si>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</si>
  <si>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</si>
  <si>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</si>
  <si>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</si>
  <si>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</si>
  <si>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</si>
  <si>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</si>
  <si>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</si>
  <si>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</si>
  <si>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</si>
  <si>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</si>
  <si>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</si>
  <si>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</si>
  <si>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</si>
  <si>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</si>
  <si>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</si>
  <si>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</si>
  <si>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</si>
  <si>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</si>
  <si>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</si>
  <si>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</si>
  <si>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</si>
  <si>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</si>
  <si>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</si>
  <si>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</si>
  <si>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</si>
  <si>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</si>
  <si>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</si>
  <si>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</si>
  <si>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</si>
  <si>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</si>
  <si>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</si>
  <si>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</si>
  <si>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</si>
  <si>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</si>
  <si>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</si>
  <si>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</si>
  <si>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</si>
  <si>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</si>
  <si>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</si>
  <si>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</si>
  <si>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</si>
  <si>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</si>
  <si>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</si>
  <si>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</si>
  <si>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</si>
  <si>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</si>
  <si>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</si>
  <si>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</si>
  <si>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</si>
  <si>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</si>
  <si>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</si>
  <si>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</si>
  <si>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</si>
  <si>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</si>
  <si>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</si>
  <si>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</si>
  <si>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</si>
  <si>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</si>
  <si>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</si>
  <si>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</si>
  <si>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</si>
  <si>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</si>
  <si>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</si>
  <si>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</si>
  <si>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</si>
  <si>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</si>
  <si>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</si>
  <si>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</si>
  <si>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</si>
  <si>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</si>
  <si>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</si>
  <si>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</si>
  <si>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</si>
  <si>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</si>
  <si>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</si>
  <si>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</si>
  <si>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</si>
  <si>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</si>
  <si>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</si>
  <si>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</si>
  <si>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</si>
  <si>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</si>
  <si>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</si>
  <si>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</si>
  <si>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</si>
  <si>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</si>
  <si>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</si>
  <si>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</si>
  <si>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</si>
  <si>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</si>
  <si>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</si>
  <si>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</si>
  <si>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</si>
  <si>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</si>
  <si>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</si>
  <si>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</si>
  <si>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</si>
  <si>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</si>
  <si>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</si>
  <si>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</si>
  <si>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</si>
  <si>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</si>
  <si>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</si>
  <si>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</si>
  <si>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</si>
  <si>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</si>
  <si>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</si>
  <si>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</si>
  <si>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</si>
  <si>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</si>
  <si>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</si>
  <si>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</si>
  <si>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</si>
  <si>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</si>
  <si>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</si>
  <si>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</si>
  <si>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</si>
  <si>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</si>
  <si>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</si>
  <si>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</si>
  <si>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</si>
  <si>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</si>
  <si>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</si>
  <si>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</si>
  <si>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</si>
  <si>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</si>
  <si>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</si>
  <si>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</si>
  <si>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</si>
  <si>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</si>
  <si>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</si>
  <si>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</si>
  <si>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</si>
  <si>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</si>
  <si>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</si>
  <si>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</si>
  <si>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</si>
  <si>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</si>
  <si>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</si>
  <si>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</si>
  <si>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</si>
  <si>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</si>
  <si>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</si>
  <si>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</si>
  <si>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</si>
  <si>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</si>
  <si>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</si>
  <si>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</si>
  <si>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</si>
  <si>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</si>
  <si>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</si>
  <si>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</si>
  <si>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</si>
  <si>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</si>
  <si>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</si>
  <si>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</si>
  <si>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</si>
  <si>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</si>
  <si>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</si>
  <si>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</si>
  <si>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</si>
  <si>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</si>
  <si>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</si>
  <si>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</si>
  <si>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</si>
  <si>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</si>
  <si>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</si>
  <si>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</si>
  <si>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</si>
  <si>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</si>
  <si>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</si>
  <si>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</si>
  <si>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</si>
  <si>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</si>
  <si>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</si>
  <si>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</si>
  <si>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</si>
  <si>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</si>
  <si>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</si>
  <si>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</si>
  <si>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</si>
  <si>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</si>
  <si>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</si>
  <si>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</si>
  <si>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</si>
  <si>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</si>
  <si>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</si>
  <si>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</si>
  <si>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</si>
  <si>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</si>
  <si>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</si>
  <si>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</si>
  <si>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</si>
  <si>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</si>
  <si>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</si>
  <si>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</si>
  <si>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</si>
  <si>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</si>
  <si>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</si>
  <si>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</si>
  <si>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</si>
  <si>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</si>
  <si>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</si>
  <si>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</si>
  <si>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</si>
  <si>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</si>
  <si>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</si>
  <si>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</si>
  <si>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</si>
  <si>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</si>
  <si>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</si>
  <si>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</si>
  <si>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</si>
  <si>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</si>
  <si>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</si>
  <si>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</si>
  <si>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</si>
  <si>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</si>
  <si>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</si>
  <si>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</si>
  <si>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</si>
  <si>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</si>
  <si>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</si>
  <si>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</si>
  <si>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</si>
  <si>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</si>
  <si>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</si>
  <si>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</si>
  <si>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</si>
  <si>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</si>
  <si>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</si>
  <si>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</si>
  <si>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</si>
  <si>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</si>
  <si>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</si>
  <si>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</si>
  <si>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</si>
  <si>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</si>
  <si>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</si>
  <si>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</si>
  <si>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</si>
  <si>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</si>
  <si>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</si>
  <si>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</si>
  <si>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</si>
  <si>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</si>
  <si>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</si>
  <si>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</si>
  <si>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</si>
  <si>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</si>
  <si>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</si>
  <si>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</si>
  <si>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</si>
  <si>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</si>
  <si>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</si>
  <si>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</si>
  <si>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</si>
  <si>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</si>
  <si>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</si>
  <si>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</si>
  <si>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</si>
  <si>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</si>
  <si>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</si>
  <si>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</si>
  <si>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</si>
  <si>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</si>
  <si>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</si>
  <si>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</si>
  <si>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</si>
  <si>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</si>
  <si>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</si>
  <si>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</si>
  <si>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</si>
  <si>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</si>
  <si>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</si>
  <si>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</si>
  <si>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</si>
  <si>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</si>
  <si>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</si>
  <si>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</si>
  <si>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</si>
  <si>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</si>
  <si>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</si>
  <si>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</si>
  <si>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</si>
  <si>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</si>
  <si>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</si>
  <si>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</si>
  <si>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</si>
  <si>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</si>
  <si>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</si>
  <si>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</si>
  <si>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</si>
  <si>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</si>
  <si>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</si>
  <si>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</si>
  <si>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</si>
  <si>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</si>
  <si>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</si>
  <si>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</si>
  <si>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</si>
  <si>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</si>
  <si>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</si>
  <si>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</si>
  <si>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</si>
  <si>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</si>
  <si>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</si>
  <si>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</si>
  <si>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</si>
  <si>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</si>
  <si>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</si>
  <si>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</si>
  <si>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</si>
  <si>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</si>
  <si>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</si>
  <si>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</si>
  <si>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</si>
  <si>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</si>
  <si>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</si>
  <si>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</si>
  <si>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</si>
  <si>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</si>
  <si>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</si>
  <si>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</si>
  <si>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</si>
  <si>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</si>
  <si>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</si>
  <si>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</si>
  <si>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</si>
  <si>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</si>
  <si>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</si>
  <si>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</si>
  <si>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</si>
  <si>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</si>
  <si>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</si>
  <si>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</si>
  <si>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</si>
  <si>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</si>
  <si>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</si>
  <si>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</si>
  <si>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</si>
  <si>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</si>
  <si>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</si>
  <si>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</si>
  <si>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</si>
  <si>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</si>
  <si>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</si>
  <si>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</si>
  <si>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</si>
  <si>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</si>
  <si>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</si>
  <si>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</si>
  <si>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</si>
  <si>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</si>
  <si>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</si>
  <si>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</si>
  <si>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</si>
  <si>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</si>
  <si>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</si>
  <si>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</si>
  <si>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</si>
  <si>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</si>
  <si>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</si>
  <si>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</si>
  <si>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</si>
  <si>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</si>
  <si>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</si>
  <si>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</si>
  <si>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</si>
  <si>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</si>
  <si>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</si>
  <si>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</si>
  <si>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</si>
  <si>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</si>
  <si>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</si>
  <si>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</si>
  <si>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</si>
  <si>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</si>
  <si>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</si>
  <si>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</si>
  <si>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</si>
  <si>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</si>
  <si>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</si>
  <si>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</si>
  <si>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</si>
  <si>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</si>
  <si>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</si>
  <si>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</si>
  <si>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</si>
  <si>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</si>
  <si>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</si>
  <si>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</si>
  <si>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</si>
  <si>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</si>
  <si>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</si>
  <si>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</si>
  <si>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</si>
  <si>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</si>
  <si>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</si>
  <si>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</si>
  <si>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</si>
  <si>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</si>
  <si>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</si>
  <si>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</si>
  <si>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</si>
  <si>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</si>
  <si>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</si>
  <si>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</si>
  <si>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</si>
  <si>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</si>
  <si>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</si>
  <si>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</si>
  <si>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</si>
  <si>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</si>
  <si>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</si>
  <si>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</si>
  <si>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</si>
  <si>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</si>
  <si>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</si>
  <si>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</si>
  <si>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</si>
  <si>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</si>
  <si>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</si>
  <si>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</si>
  <si>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</si>
  <si>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</si>
  <si>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</si>
  <si>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</si>
  <si>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</si>
  <si>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</si>
  <si>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</si>
  <si>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</si>
  <si>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</si>
  <si>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</si>
  <si>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</si>
  <si>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</si>
  <si>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</si>
  <si>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</si>
  <si>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</si>
  <si>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</si>
  <si>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</si>
  <si>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</si>
  <si>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</si>
  <si>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</si>
  <si>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</si>
  <si>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</si>
  <si>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</si>
  <si>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</si>
  <si>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</si>
  <si>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</si>
  <si>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</si>
  <si>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</si>
  <si>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</si>
  <si>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</si>
  <si>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</si>
  <si>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</si>
  <si>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</si>
  <si>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</si>
  <si>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</si>
  <si>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</si>
  <si>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</si>
  <si>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</si>
  <si>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</si>
  <si>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</si>
  <si>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</si>
  <si>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</si>
  <si>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</si>
  <si>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</si>
  <si>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</si>
  <si>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</si>
  <si>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</si>
  <si>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</si>
  <si>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</si>
  <si>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</si>
  <si>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</si>
  <si>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</si>
  <si>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</si>
  <si>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</si>
  <si>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</si>
  <si>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</si>
  <si>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</si>
  <si>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</si>
  <si>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</si>
  <si>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</si>
  <si>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</si>
  <si>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</si>
  <si>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</si>
  <si>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</si>
  <si>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</si>
  <si>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</si>
  <si>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</si>
  <si>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</si>
  <si>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</si>
  <si>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</si>
  <si>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</si>
  <si>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</si>
  <si>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</si>
  <si>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</si>
  <si>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</si>
  <si>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</si>
  <si>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</si>
  <si>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</si>
  <si>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</si>
  <si>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</si>
  <si>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</si>
  <si>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</si>
  <si>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</si>
  <si>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</si>
  <si>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</si>
  <si>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</si>
  <si>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</si>
  <si>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</si>
  <si>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</si>
  <si>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</si>
  <si>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</si>
  <si>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</si>
  <si>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</si>
  <si>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</si>
  <si>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</si>
  <si>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</si>
  <si>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</si>
  <si>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</si>
  <si>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</si>
  <si>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</si>
  <si>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</si>
  <si>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</si>
  <si>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</si>
  <si>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</si>
  <si>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</si>
  <si>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</si>
  <si>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</si>
  <si>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</si>
  <si>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</si>
  <si>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</si>
  <si>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</si>
  <si>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</si>
  <si>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</si>
  <si>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</si>
  <si>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</si>
  <si>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</si>
  <si>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</si>
  <si>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</si>
  <si>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</si>
  <si>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</si>
  <si>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</si>
  <si>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</si>
  <si>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</si>
  <si>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</si>
  <si>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</si>
  <si>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</si>
  <si>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</si>
  <si>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</si>
  <si>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</si>
  <si>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</si>
  <si>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</si>
  <si>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</si>
  <si>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</si>
  <si>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</si>
  <si>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</si>
  <si>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</si>
  <si>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</si>
  <si>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</si>
  <si>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</si>
  <si>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</si>
  <si>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</si>
  <si>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</si>
  <si>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</si>
  <si>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</si>
  <si>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</si>
  <si>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</si>
  <si>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</si>
  <si>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</si>
  <si>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</si>
  <si>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</si>
  <si>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</si>
  <si>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</si>
  <si>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</si>
  <si>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</si>
  <si>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</si>
  <si>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</si>
  <si>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</si>
  <si>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</si>
  <si>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</si>
  <si>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</si>
  <si>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</si>
  <si>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</si>
  <si>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</si>
  <si>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</si>
  <si>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</si>
  <si>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</si>
  <si>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</si>
  <si>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</si>
  <si>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</si>
  <si>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</si>
  <si>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</si>
  <si>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</si>
  <si>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</si>
  <si>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</si>
  <si>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</si>
  <si>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</si>
  <si>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</si>
  <si>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</si>
  <si>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</si>
  <si>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</si>
  <si>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</si>
  <si>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</si>
  <si>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</si>
  <si>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</si>
  <si>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</si>
  <si>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</si>
  <si>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</si>
  <si>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</si>
  <si>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</si>
  <si>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</si>
  <si>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</si>
  <si>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</si>
  <si>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</si>
  <si>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</si>
  <si>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</si>
  <si>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</si>
  <si>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</si>
  <si>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</si>
  <si>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</si>
  <si>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</si>
  <si>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</si>
  <si>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</si>
  <si>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</si>
  <si>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</si>
  <si>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</si>
  <si>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</si>
  <si>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</si>
  <si>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</si>
  <si>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</si>
  <si>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</si>
  <si>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</si>
  <si>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</si>
  <si>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</si>
  <si>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</si>
  <si>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</si>
  <si>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</si>
  <si>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</si>
  <si>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</si>
  <si>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</si>
  <si>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</si>
  <si>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</si>
  <si>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</si>
  <si>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</si>
  <si>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</si>
  <si>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</si>
  <si>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</si>
  <si>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</si>
  <si>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</si>
  <si>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</si>
  <si>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</si>
  <si>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</si>
  <si>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</si>
  <si>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</si>
  <si>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</si>
  <si>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</si>
  <si>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</si>
  <si>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</si>
  <si>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</si>
  <si>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</si>
  <si>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</si>
  <si>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</si>
  <si>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</si>
  <si>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</si>
  <si>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</si>
  <si>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</si>
  <si>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</si>
  <si>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</si>
  <si>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</si>
  <si>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</si>
  <si>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</si>
  <si>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</si>
  <si>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</si>
  <si>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</si>
  <si>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</si>
  <si>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</si>
  <si>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</si>
  <si>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</si>
  <si>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</si>
  <si>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</si>
  <si>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</si>
  <si>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</si>
  <si>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</si>
  <si>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</si>
  <si>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</si>
  <si>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</si>
  <si>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</si>
  <si>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</si>
  <si>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</si>
  <si>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</si>
  <si>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</si>
  <si>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</si>
  <si>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</si>
  <si>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</si>
  <si>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</si>
  <si>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</si>
  <si>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</si>
  <si>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</si>
  <si>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</si>
  <si>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</si>
  <si>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</si>
  <si>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</si>
  <si>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</si>
  <si>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</si>
  <si>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</si>
  <si>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</si>
  <si>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</si>
  <si>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</si>
  <si>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</si>
  <si>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</si>
  <si>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</si>
  <si>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</si>
  <si>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</si>
  <si>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</si>
  <si>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</si>
  <si>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</si>
  <si>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</si>
  <si>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</si>
  <si>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</si>
  <si>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</si>
  <si>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</si>
  <si>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</si>
  <si>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</si>
  <si>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</si>
  <si>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</si>
  <si>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</si>
  <si>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</si>
  <si>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</si>
  <si>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</si>
  <si>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</si>
  <si>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</si>
  <si>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</si>
  <si>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</si>
  <si>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</si>
  <si>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</si>
  <si>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</si>
  <si>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</si>
  <si>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</si>
  <si>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</si>
  <si>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</si>
  <si>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</si>
  <si>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</si>
  <si>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</si>
  <si>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</si>
  <si>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</si>
  <si>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</si>
  <si>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</si>
  <si>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</si>
  <si>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</si>
  <si>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</si>
  <si>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</si>
  <si>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</si>
  <si>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</si>
  <si>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</si>
  <si>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</si>
  <si>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</si>
  <si>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</si>
  <si>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</si>
  <si>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</si>
  <si>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</si>
  <si>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</si>
  <si>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</si>
  <si>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</si>
  <si>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</si>
  <si>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</si>
  <si>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</si>
  <si>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</si>
  <si>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</si>
  <si>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</si>
  <si>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</si>
  <si>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</si>
  <si>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</si>
  <si>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</si>
  <si>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</si>
  <si>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</si>
  <si>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</si>
  <si>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</si>
  <si>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</si>
  <si>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</si>
  <si>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</si>
  <si>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</si>
  <si>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</si>
  <si>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</si>
  <si>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</si>
  <si>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</si>
  <si>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</si>
  <si>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</si>
  <si>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</si>
  <si>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</si>
  <si>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</si>
  <si>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</si>
  <si>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</si>
  <si>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</si>
  <si>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</si>
  <si>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</si>
  <si>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</si>
  <si>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</si>
  <si>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</si>
  <si>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</si>
  <si>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</si>
  <si>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</si>
  <si>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</si>
  <si>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</si>
  <si>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</si>
  <si>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</si>
  <si>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</si>
  <si>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</si>
  <si>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</si>
  <si>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</si>
  <si>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</si>
  <si>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</si>
  <si>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</si>
  <si>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</si>
  <si>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</si>
  <si>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</si>
  <si>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</si>
  <si>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</si>
  <si>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</si>
  <si>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</si>
  <si>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</si>
  <si>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</si>
  <si>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</si>
  <si>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</si>
  <si>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</si>
  <si>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</si>
  <si>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</si>
  <si>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</si>
  <si>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</si>
  <si>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</si>
  <si>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</si>
  <si>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</si>
  <si>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</si>
  <si>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</si>
  <si>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</si>
  <si>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</si>
  <si>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</si>
  <si>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</si>
  <si>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</si>
  <si>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</si>
  <si>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</si>
  <si>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</si>
  <si>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</si>
  <si>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</si>
  <si>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</si>
  <si>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</si>
  <si>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</si>
  <si>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</si>
  <si>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</si>
  <si>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</si>
  <si>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</si>
  <si>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</si>
  <si>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</si>
  <si>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</si>
  <si>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</si>
  <si>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</si>
  <si>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</si>
  <si>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</si>
  <si>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</si>
  <si>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</si>
  <si>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</si>
  <si>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</si>
  <si>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</si>
  <si>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</si>
  <si>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</si>
  <si>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</si>
  <si>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</si>
  <si>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</si>
  <si>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</si>
  <si>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</si>
  <si>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</si>
  <si>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</si>
  <si>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</si>
  <si>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</si>
  <si>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</si>
  <si>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</si>
  <si>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</si>
  <si>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</si>
  <si>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</si>
  <si>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</si>
  <si>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</si>
  <si>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</si>
  <si>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</si>
  <si>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</si>
  <si>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</si>
  <si>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</si>
  <si>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</si>
  <si>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</si>
  <si>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</si>
  <si>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</si>
  <si>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</si>
  <si>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</si>
  <si>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</si>
  <si>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</si>
  <si>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</si>
  <si>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</si>
  <si>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</si>
  <si>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</si>
  <si>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</si>
  <si>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</si>
  <si>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</si>
  <si>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</si>
  <si>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</si>
  <si>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</si>
  <si>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</si>
  <si>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</si>
  <si>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</si>
  <si>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</si>
  <si>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</si>
  <si>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</si>
  <si>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</si>
  <si>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</si>
  <si>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</si>
  <si>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</si>
  <si>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</si>
  <si>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</si>
  <si>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</si>
  <si>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</si>
  <si>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</si>
  <si>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</si>
  <si>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</si>
  <si>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</si>
  <si>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</si>
  <si>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</si>
  <si>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</si>
  <si>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</si>
  <si>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</si>
  <si>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</si>
  <si>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</si>
  <si>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</si>
  <si>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</si>
  <si>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</si>
  <si>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</si>
  <si>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</si>
  <si>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</si>
  <si>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</si>
  <si>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</si>
  <si>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</si>
  <si>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</si>
  <si>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</si>
  <si>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</si>
  <si>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</si>
  <si>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</si>
  <si>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</si>
  <si>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</si>
  <si>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</si>
  <si>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</si>
  <si>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</si>
  <si>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</si>
  <si>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</si>
  <si>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</si>
  <si>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</si>
  <si>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</si>
  <si>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</si>
  <si>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</si>
  <si>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</si>
  <si>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</si>
  <si>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</si>
  <si>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</si>
  <si>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</si>
  <si>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</si>
  <si>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</si>
  <si>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</si>
  <si>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</si>
  <si>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</si>
  <si>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</si>
  <si>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</si>
  <si>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</si>
  <si>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</si>
  <si>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</si>
  <si>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</si>
  <si>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</si>
  <si>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</si>
  <si>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</si>
  <si>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</si>
  <si>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</si>
  <si>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</si>
  <si>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</si>
  <si>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</si>
  <si>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</si>
  <si>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</si>
  <si>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</si>
  <si>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</si>
  <si>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</si>
  <si>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</si>
  <si>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</si>
  <si>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</si>
  <si>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</si>
  <si>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</si>
  <si>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</si>
  <si>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</si>
  <si>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</si>
  <si>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</si>
  <si>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</si>
  <si>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</si>
  <si>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</si>
  <si>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</si>
  <si>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</si>
  <si>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</si>
  <si>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</si>
  <si>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</si>
  <si>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</si>
  <si>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</si>
  <si>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</si>
  <si>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</si>
  <si>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</si>
  <si>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</si>
  <si>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</si>
  <si>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</si>
  <si>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</si>
  <si>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</si>
  <si>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</si>
  <si>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</si>
  <si>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</si>
  <si>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</si>
  <si>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</si>
  <si>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</si>
  <si>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</si>
  <si>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</si>
  <si>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</si>
  <si>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</si>
  <si>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</si>
  <si>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</si>
  <si>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</si>
  <si>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</si>
  <si>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</si>
  <si>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</si>
  <si>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</si>
  <si>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</si>
  <si>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</si>
  <si>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</si>
  <si>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</si>
  <si>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</si>
  <si>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</si>
  <si>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</si>
  <si>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</si>
  <si>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</si>
  <si>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</si>
  <si>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</si>
  <si>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</si>
  <si>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</si>
  <si>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</si>
  <si>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</si>
  <si>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</si>
  <si>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</si>
  <si>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</si>
  <si>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</si>
  <si>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</si>
  <si>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</si>
  <si>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</si>
  <si>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</si>
  <si>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</si>
  <si>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</si>
  <si>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</si>
  <si>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</si>
  <si>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</si>
  <si>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</si>
  <si>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</si>
  <si>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</si>
  <si>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</si>
  <si>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</si>
  <si>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</si>
  <si>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</si>
  <si>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</si>
  <si>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</si>
  <si>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</si>
  <si>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</si>
  <si>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</si>
  <si>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</si>
  <si>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</si>
  <si>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</si>
  <si>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</si>
  <si>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</si>
  <si>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</si>
  <si>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</si>
  <si>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</si>
  <si>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</si>
  <si>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</si>
  <si>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</si>
  <si>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</si>
  <si>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</si>
  <si>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</si>
  <si>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</si>
  <si>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</si>
  <si>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</si>
  <si>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</si>
  <si>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</si>
  <si>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</si>
  <si>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</si>
  <si>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</si>
  <si>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</si>
  <si>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</si>
  <si>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</si>
  <si>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</si>
  <si>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</si>
  <si>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</si>
  <si>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</si>
  <si>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</si>
  <si>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</si>
  <si>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</si>
  <si>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</si>
  <si>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</si>
  <si>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</si>
  <si>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</si>
  <si>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</si>
  <si>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</si>
  <si>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</si>
  <si>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</si>
  <si>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</si>
  <si>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</si>
  <si>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</si>
  <si>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</si>
  <si>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</si>
  <si>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</si>
  <si>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</si>
  <si>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</si>
  <si>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</si>
  <si>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</si>
  <si>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</si>
  <si>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</si>
  <si>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</si>
  <si>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</si>
  <si>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</si>
  <si>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</si>
  <si>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</si>
  <si>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</si>
  <si>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</si>
  <si>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</si>
  <si>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</si>
  <si>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</si>
  <si>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</si>
  <si>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</si>
  <si>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</si>
  <si>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</si>
  <si>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</si>
  <si>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</si>
  <si>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</si>
  <si>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</si>
  <si>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</si>
  <si>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</si>
  <si>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</si>
  <si>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</si>
  <si>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</si>
  <si>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</si>
  <si>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</si>
  <si>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</si>
  <si>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</si>
  <si>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</si>
  <si>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</si>
  <si>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</si>
  <si>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</si>
  <si>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</si>
  <si>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</si>
  <si>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</si>
  <si>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</si>
  <si>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</si>
  <si>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</si>
  <si>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</si>
  <si>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</si>
  <si>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</si>
  <si>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</si>
  <si>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</si>
  <si>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</si>
  <si>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</si>
  <si>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</si>
  <si>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</si>
  <si>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</si>
  <si>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</si>
  <si>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</si>
  <si>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</si>
  <si>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</si>
  <si>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</si>
  <si>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</si>
  <si>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</si>
  <si>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</si>
  <si>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</si>
  <si>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</si>
  <si>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</si>
  <si>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</si>
  <si>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</si>
  <si>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</si>
  <si>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</si>
  <si>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</si>
  <si>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</si>
  <si>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</si>
  <si>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</si>
  <si>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</si>
  <si>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</si>
  <si>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</si>
  <si>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</si>
  <si>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</si>
  <si>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</si>
  <si>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</si>
  <si>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</si>
  <si>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</si>
  <si>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</si>
  <si>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</si>
  <si>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</si>
  <si>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</si>
  <si>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</si>
  <si>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</si>
  <si>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</si>
  <si>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</si>
  <si>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</si>
  <si>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</si>
  <si>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</si>
  <si>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</si>
  <si>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</si>
  <si>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</si>
  <si>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</si>
  <si>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</si>
  <si>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</si>
  <si>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</si>
  <si>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</si>
  <si>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</si>
  <si>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</si>
  <si>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</si>
  <si>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</si>
  <si>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</si>
  <si>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</si>
  <si>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</si>
  <si>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</si>
  <si>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</si>
  <si>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</si>
  <si>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</si>
  <si>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</si>
  <si>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</si>
  <si>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</si>
  <si>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</si>
  <si>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</si>
  <si>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</si>
  <si>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</si>
  <si>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</si>
  <si>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</si>
  <si>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</si>
  <si>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</si>
  <si>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</si>
  <si>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</si>
  <si>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</si>
  <si>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</si>
  <si>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</si>
  <si>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</si>
  <si>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</si>
  <si>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</si>
  <si>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</si>
  <si>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</si>
  <si>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</si>
  <si>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</si>
  <si>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</si>
  <si>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</si>
  <si>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</si>
  <si>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</si>
  <si>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</si>
  <si>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</si>
  <si>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</si>
  <si>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</si>
  <si>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</si>
  <si>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</si>
  <si>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</si>
  <si>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</si>
  <si>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</si>
  <si>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</si>
  <si>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</si>
  <si>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</si>
  <si>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</si>
  <si>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</si>
  <si>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</si>
  <si>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</si>
  <si>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</si>
  <si>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</si>
  <si>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</si>
  <si>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</si>
  <si>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</si>
  <si>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</si>
  <si>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</si>
  <si>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</si>
  <si>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</si>
  <si>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</si>
  <si>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</si>
  <si>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</si>
  <si>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</si>
  <si>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</si>
  <si>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</si>
  <si>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</si>
  <si>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</si>
  <si>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</si>
  <si>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</si>
  <si>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</si>
  <si>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</si>
  <si>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</si>
  <si>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</si>
  <si>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</si>
  <si>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</si>
  <si>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</si>
  <si>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</si>
  <si>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</si>
  <si>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</si>
  <si>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</si>
  <si>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</si>
  <si>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</si>
  <si>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</si>
  <si>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</si>
  <si>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</si>
  <si>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</si>
  <si>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</si>
  <si>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</si>
  <si>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</si>
  <si>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</si>
  <si>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</si>
  <si>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</si>
  <si>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</si>
  <si>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</si>
  <si>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</si>
  <si>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</si>
  <si>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</si>
  <si>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</si>
  <si>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</si>
  <si>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</si>
  <si>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</si>
  <si>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</si>
  <si>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</si>
  <si>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</si>
  <si>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</si>
  <si>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</si>
  <si>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</si>
  <si>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</si>
  <si>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</si>
  <si>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</si>
  <si>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</si>
  <si>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</si>
  <si>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</si>
  <si>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</si>
  <si>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</si>
  <si>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</si>
  <si>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</si>
  <si>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</si>
  <si>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</si>
  <si>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</si>
  <si>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</si>
  <si>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</si>
  <si>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</si>
  <si>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</si>
  <si>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</si>
  <si>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</si>
  <si>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</si>
  <si>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</si>
  <si>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</si>
  <si>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</si>
  <si>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</si>
  <si>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</si>
  <si>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</si>
  <si>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</si>
  <si>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</si>
  <si>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</si>
  <si>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</si>
  <si>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</si>
  <si>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</si>
  <si>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</si>
  <si>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</si>
  <si>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</si>
  <si>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</si>
  <si>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</si>
  <si>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</si>
  <si>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</si>
  <si>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</si>
  <si>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</si>
  <si>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</si>
  <si>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</si>
  <si>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</si>
  <si>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</si>
  <si>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</si>
  <si>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</si>
  <si>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</si>
  <si>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</si>
  <si>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</si>
  <si>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</si>
  <si>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</si>
  <si>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</si>
  <si>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</si>
  <si>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</si>
  <si>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</si>
  <si>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</si>
  <si>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</si>
  <si>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</si>
  <si>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</si>
  <si>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</si>
  <si>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</si>
  <si>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</si>
  <si>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</si>
  <si>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</si>
  <si>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</si>
  <si>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</si>
  <si>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</si>
  <si>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</si>
  <si>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</si>
  <si>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</si>
  <si>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</si>
  <si>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</si>
  <si>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</si>
  <si>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</si>
  <si>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</si>
  <si>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</si>
  <si>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</si>
  <si>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</si>
  <si>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</si>
  <si>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</si>
  <si>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</si>
  <si>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</si>
  <si>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</si>
  <si>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</si>
  <si>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</si>
  <si>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</si>
  <si>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</si>
  <si>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</si>
  <si>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</si>
  <si>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</si>
  <si>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</si>
  <si>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</si>
  <si>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</si>
  <si>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</si>
  <si>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</si>
  <si>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</si>
  <si>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</si>
  <si>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</si>
  <si>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</si>
  <si>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</si>
  <si>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</si>
  <si>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</si>
  <si>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</si>
  <si>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</si>
  <si>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</si>
  <si>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</si>
  <si>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</si>
  <si>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</si>
  <si>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</si>
  <si>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</si>
  <si>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</si>
  <si>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</si>
  <si>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</si>
  <si>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</si>
  <si>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</si>
  <si>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</si>
  <si>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</si>
  <si>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</si>
  <si>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</si>
  <si>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</si>
  <si>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</si>
  <si>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</si>
  <si>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</si>
  <si>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</si>
  <si>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</si>
  <si>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</si>
  <si>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</si>
  <si>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</si>
  <si>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</si>
  <si>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</si>
  <si>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</si>
  <si>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</si>
  <si>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</si>
  <si>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</si>
  <si>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</si>
  <si>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</si>
  <si>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</si>
  <si>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</si>
  <si>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</si>
  <si>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</si>
  <si>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</si>
  <si>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</si>
  <si>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</si>
  <si>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</si>
  <si>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</si>
  <si>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</si>
  <si>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</si>
  <si>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</si>
  <si>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</si>
  <si>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</si>
  <si>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</si>
  <si>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</si>
  <si>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</si>
  <si>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</si>
  <si>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</si>
  <si>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</si>
  <si>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</si>
  <si>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</si>
  <si>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</si>
  <si>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</si>
  <si>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</si>
  <si>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</si>
  <si>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</si>
  <si>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</si>
  <si>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</si>
  <si>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</si>
  <si>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</si>
  <si>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</si>
  <si>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</si>
  <si>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</si>
  <si>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</si>
  <si>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</si>
  <si>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</si>
  <si>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</si>
  <si>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</si>
  <si>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</si>
  <si>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</si>
  <si>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</si>
  <si>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</si>
  <si>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</si>
  <si>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</si>
  <si>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</si>
  <si>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</si>
  <si>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</si>
  <si>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</si>
  <si>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</si>
  <si>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</si>
  <si>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</si>
  <si>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</si>
  <si>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</si>
  <si>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</si>
  <si>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</si>
  <si>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</si>
  <si>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</si>
  <si>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</si>
  <si>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</si>
  <si>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</si>
  <si>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</si>
  <si>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</si>
  <si>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</si>
  <si>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</si>
  <si>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</si>
  <si>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</si>
  <si>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</si>
  <si>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</si>
  <si>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</si>
  <si>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</si>
  <si>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</si>
  <si>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</si>
  <si>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</si>
  <si>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</si>
  <si>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</si>
  <si>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</si>
  <si>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</si>
  <si>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</si>
  <si>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</si>
  <si>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</si>
  <si>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</si>
  <si>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</si>
  <si>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</si>
  <si>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</si>
  <si>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</si>
  <si>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</si>
  <si>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</si>
  <si>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</si>
  <si>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</si>
  <si>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</si>
  <si>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</si>
  <si>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</si>
  <si>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</si>
  <si>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</si>
  <si>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</si>
  <si>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</si>
  <si>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</si>
  <si>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</si>
  <si>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</si>
  <si>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</si>
  <si>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</si>
  <si>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</si>
  <si>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</si>
  <si>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</si>
  <si>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</si>
  <si>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</si>
  <si>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</si>
  <si>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</si>
  <si>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</si>
  <si>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</si>
  <si>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</si>
  <si>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</si>
  <si>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</si>
  <si>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</si>
  <si>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</si>
  <si>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</si>
  <si>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</si>
  <si>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</si>
  <si>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</si>
  <si>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</si>
  <si>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</si>
  <si>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</si>
  <si>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</si>
  <si>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</si>
  <si>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</si>
  <si>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</si>
  <si>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</si>
  <si>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</si>
  <si>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</si>
  <si>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</si>
  <si>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</si>
  <si>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</si>
  <si>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</si>
  <si>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</si>
  <si>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</si>
  <si>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</si>
  <si>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</si>
  <si>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</si>
  <si>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</si>
  <si>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</si>
  <si>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</si>
  <si>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</si>
  <si>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</si>
  <si>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</si>
  <si>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</si>
  <si>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</si>
  <si>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</si>
  <si>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</si>
  <si>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</si>
  <si>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</si>
  <si>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</si>
  <si>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</si>
  <si>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</si>
  <si>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</si>
  <si>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</si>
  <si>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</si>
  <si>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</si>
  <si>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</si>
  <si>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</si>
  <si>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</si>
  <si>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</si>
  <si>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</si>
  <si>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</si>
  <si>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</si>
  <si>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</si>
  <si>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</si>
  <si>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</si>
  <si>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</si>
  <si>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</si>
  <si>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</si>
  <si>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</si>
  <si>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</si>
  <si>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</si>
  <si>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</si>
  <si>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</si>
  <si>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</si>
  <si>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</si>
  <si>
    <t>GDĐP: Bài 3. Danh nhân Hà Nội - Tô Hiến Thành</t>
  </si>
  <si>
    <t>Tranh, ảnh,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</si>
</sst>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96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5" fillId="0" borderId="42" xfId="0" applyNumberFormat="1" applyFont="1" applyBorder="1" applyAlignment="1" applyProtection="1">
      <alignment horizontal="center"/>
      <protection hidden="1"/>
    </xf>
    <xf numFmtId="0" fontId="5" fillId="0" borderId="12" xfId="0" applyNumberFormat="1" applyFont="1" applyBorder="1" applyAlignment="1" applyProtection="1">
      <alignment horizontal="center"/>
      <protection hidden="1"/>
    </xf>
    <xf numFmtId="0" fontId="5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/>
      <protection hidden="1"/>
    </xf>
    <xf numFmtId="0" fontId="10" fillId="0" borderId="50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5" fillId="0" borderId="41" xfId="0" applyNumberFormat="1" applyFont="1" applyBorder="1" applyAlignment="1" applyProtection="1">
      <alignment horizontal="center"/>
      <protection hidden="1"/>
    </xf>
    <xf numFmtId="0" fontId="5" fillId="0" borderId="11" xfId="0" applyNumberFormat="1" applyFont="1" applyBorder="1" applyAlignment="1" applyProtection="1">
      <alignment horizontal="center"/>
      <protection hidden="1"/>
    </xf>
    <xf numFmtId="0" fontId="5" fillId="0" borderId="49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41" xfId="0" applyNumberFormat="1" applyFont="1" applyBorder="1" applyAlignment="1" applyProtection="1">
      <alignment horizontal="center" wrapText="1"/>
      <protection hidden="1"/>
    </xf>
    <xf numFmtId="0" fontId="10" fillId="0" borderId="11" xfId="0" applyNumberFormat="1" applyFont="1" applyBorder="1" applyAlignment="1" applyProtection="1">
      <alignment horizontal="center" wrapText="1"/>
      <protection hidden="1"/>
    </xf>
    <xf numFmtId="0" fontId="10" fillId="0" borderId="49" xfId="0" applyNumberFormat="1" applyFont="1" applyBorder="1" applyAlignment="1" applyProtection="1">
      <alignment horizontal="center" wrapText="1"/>
      <protection hidden="1"/>
    </xf>
    <xf numFmtId="0" fontId="10" fillId="0" borderId="44" xfId="0" applyNumberFormat="1" applyFont="1" applyBorder="1" applyAlignment="1" applyProtection="1">
      <alignment horizontal="center" wrapText="1"/>
      <protection hidden="1"/>
    </xf>
    <xf numFmtId="0" fontId="10" fillId="0" borderId="13" xfId="0" applyNumberFormat="1" applyFont="1" applyBorder="1" applyAlignment="1" applyProtection="1">
      <alignment horizontal="center" wrapText="1"/>
      <protection hidden="1"/>
    </xf>
    <xf numFmtId="0" fontId="10" fillId="0" borderId="52" xfId="0" applyNumberFormat="1" applyFont="1" applyBorder="1" applyAlignment="1" applyProtection="1">
      <alignment horizontal="center" wrapText="1"/>
      <protection hidden="1"/>
    </xf>
    <xf numFmtId="0" fontId="12" fillId="0" borderId="24" xfId="0" applyNumberFormat="1" applyFont="1" applyBorder="1" applyAlignment="1" applyProtection="1">
      <alignment horizontal="center" vertical="center" wrapText="1"/>
      <protection locked="0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32HĐTN1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32TOÁN1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32TIẾNG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32TIẾNG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32ÂM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32THỂ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32MĨ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32TOÁN2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32SONG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32TIẾNG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32TIẾNG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32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32TIẾNG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32TNXH1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32HDH1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32THỂ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32MĨ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32TIẾNG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32TOÁN3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32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32TIẾNG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32ĐỌC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32HDH2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32TOÁN4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32SONG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32TIẾNG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32TIẾNG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32TNXH2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32HĐTN2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32HDH3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32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32TIẾNG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32TIẾNG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32TOÁN5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32ĐẠO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32TIẾNG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32HDH4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32HĐTN3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32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35" activePane="bottomLeft" state="frozen"/>
      <selection pane="bottomLeft" activeCell="L41" sqref="L41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45040</v>
      </c>
      <c r="J2" s="401" t="s">
        <v>1432</v>
      </c>
      <c r="K2" s="488">
        <f>I2+4</f>
        <v>45044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43" t="s">
        <v>4818</v>
      </c>
      <c r="C4" s="543"/>
      <c r="D4" s="543"/>
      <c r="E4" s="543"/>
      <c r="F4" s="543"/>
      <c r="G4" s="402">
        <v>32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59"/>
      <c r="G5" s="559"/>
      <c r="H5" s="559"/>
      <c r="I5" s="559"/>
      <c r="J5" s="559"/>
      <c r="K5" s="8"/>
      <c r="L5" s="8"/>
      <c r="M5" s="414">
        <f>I2</f>
        <v>45040</v>
      </c>
      <c r="N5" s="414">
        <f>$M$5+1</f>
        <v>45041</v>
      </c>
    </row>
    <row r="6" spans="1:17" ht="24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72" t="s">
        <v>1887</v>
      </c>
      <c r="H6" s="573"/>
      <c r="I6" s="573"/>
      <c r="J6" s="574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85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94</v>
      </c>
      <c r="F7" s="497" t="str">
        <f>IF('THỜI KHÓA BIỂU'!E7="","",'THỜI KHÓA BIỂU'!E7)</f>
        <v>HĐTN</v>
      </c>
      <c r="G7" s="562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Giao lưu với các cô bác phụ huynh về nghề nghiệp của họ.</v>
      </c>
      <c r="H7" s="563"/>
      <c r="I7" s="563"/>
      <c r="J7" s="564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60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156</v>
      </c>
      <c r="F8" s="399" t="str">
        <f>IF('THỜI KHÓA BIỂU'!E8="","",'THỜI KHÓA BIỂU'!E8)</f>
        <v>TOÁN</v>
      </c>
      <c r="G8" s="547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Luyện tập chung</v>
      </c>
      <c r="H8" s="548"/>
      <c r="I8" s="548"/>
      <c r="J8" s="549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60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311</v>
      </c>
      <c r="F9" s="399" t="str">
        <f>IF('THỜI KHÓA BIỂU'!E9="","",'THỜI KHÓA BIỂU'!E9)</f>
        <v>TIẾNG VIỆT</v>
      </c>
      <c r="G9" s="547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Đất nước chúng mình (Tiết 1)</v>
      </c>
      <c r="H9" s="548"/>
      <c r="I9" s="548"/>
      <c r="J9" s="549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45040</v>
      </c>
      <c r="C10" s="561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312</v>
      </c>
      <c r="F10" s="504" t="str">
        <f>IF('THỜI KHÓA BIỂU'!E10="","",'THỜI KHÓA BIỂU'!E10)</f>
        <v>TIẾNG VIỆT</v>
      </c>
      <c r="G10" s="579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Đất nước chúng mình (Tiết 2)</v>
      </c>
      <c r="H10" s="580"/>
      <c r="I10" s="580"/>
      <c r="J10" s="581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60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32</v>
      </c>
      <c r="F11" s="404" t="str">
        <f>IF('THỜI KHÓA BIỂU'!E12="","",'THỜI KHÓA BIỂU'!E12)</f>
        <v>ÂM NHẠC</v>
      </c>
      <c r="G11" s="575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32: Ôn tập bài hát Ngày hè vui. Nhạc cụ: Dùng nhạc cụ gõ thể hiện các hình tiết tấu</v>
      </c>
      <c r="H11" s="576"/>
      <c r="I11" s="576"/>
      <c r="J11" s="577"/>
      <c r="K11" s="419"/>
      <c r="L11" s="489"/>
    </row>
    <row r="12" spans="1:17" s="490" customFormat="1" ht="24" customHeight="1" x14ac:dyDescent="0.3">
      <c r="A12" s="489"/>
      <c r="B12" s="508"/>
      <c r="C12" s="560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63</v>
      </c>
      <c r="F12" s="399" t="str">
        <f>IF('THỜI KHÓA BIỂU'!E13="","",'THỜI KHÓA BIỂU'!E13)</f>
        <v>THỂ DỤC</v>
      </c>
      <c r="G12" s="568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3: Tung - bắt bóng bằng hai tay (4/4)</v>
      </c>
      <c r="H12" s="569"/>
      <c r="I12" s="569"/>
      <c r="J12" s="578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61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63</v>
      </c>
      <c r="F13" s="400" t="str">
        <f>IF('THỜI KHÓA BIỂU'!E14="","",'THỜI KHÓA BIỂU'!E14)</f>
        <v>MĨ THUẬT</v>
      </c>
      <c r="G13" s="565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Vẽ Rô – Bốt</v>
      </c>
      <c r="H13" s="566"/>
      <c r="I13" s="566"/>
      <c r="J13" s="567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85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157</v>
      </c>
      <c r="F14" s="497" t="str">
        <f>IF('THỜI KHÓA BIỂU'!E15="","",'THỜI KHÓA BIỂU'!E15)</f>
        <v>TOÁN</v>
      </c>
      <c r="G14" s="544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Thu thập – Kiếm đếm (Tiết 1) Bài 1;2</v>
      </c>
      <c r="H14" s="545"/>
      <c r="I14" s="545"/>
      <c r="J14" s="546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60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63</v>
      </c>
      <c r="F15" s="399" t="str">
        <f>IF('THỜI KHÓA BIỂU'!E16="","",'THỜI KHÓA BIỂU'!E16)</f>
        <v>SONG NGỮ</v>
      </c>
      <c r="G15" s="547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M2U9R</v>
      </c>
      <c r="H15" s="548"/>
      <c r="I15" s="548"/>
      <c r="J15" s="549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60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313</v>
      </c>
      <c r="F16" s="399" t="str">
        <f>IF('THỜI KHÓA BIỂU'!E17="","",'THỜI KHÓA BIỂU'!E17)</f>
        <v>TIẾNG VIỆT</v>
      </c>
      <c r="G16" s="547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Nói và nghe: Kể chuyện Thánh Gióng</v>
      </c>
      <c r="H16" s="548"/>
      <c r="I16" s="548"/>
      <c r="J16" s="549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45041</v>
      </c>
      <c r="C17" s="561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314</v>
      </c>
      <c r="F17" s="504" t="str">
        <f>IF('THỜI KHÓA BIỂU'!E18="","",'THỜI KHÓA BIỂU'!E18)</f>
        <v>TIẾNG VIỆT</v>
      </c>
      <c r="G17" s="565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Đọc: Trên các miền đất nước (Tiết 1)</v>
      </c>
      <c r="H17" s="566"/>
      <c r="I17" s="566"/>
      <c r="J17" s="567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60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315</v>
      </c>
      <c r="F18" s="404" t="str">
        <f>IF('THỜI KHÓA BIỂU'!E20="","",'THỜI KHÓA BIỂU'!E20)</f>
        <v>TIẾNG VIỆT</v>
      </c>
      <c r="G18" s="568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Trên các miền đất nước (Tiết 2)</v>
      </c>
      <c r="H18" s="569"/>
      <c r="I18" s="569"/>
      <c r="J18" s="578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60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63</v>
      </c>
      <c r="F19" s="399" t="str">
        <f>IF('THỜI KHÓA BIỂU'!E21="","",'THỜI KHÓA BIỂU'!E21)</f>
        <v>TNXH</v>
      </c>
      <c r="G19" s="547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Các mùa trong năm (tiết 4)</v>
      </c>
      <c r="H19" s="548"/>
      <c r="I19" s="548"/>
      <c r="J19" s="549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61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125</v>
      </c>
      <c r="F20" s="400" t="str">
        <f>IF('THỜI KHÓA BIỂU'!E22="","",'THỜI KHÓA BIỂU'!E22)</f>
        <v>HDH</v>
      </c>
      <c r="G20" s="579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80"/>
      <c r="I20" s="580"/>
      <c r="J20" s="581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85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64</v>
      </c>
      <c r="F21" s="497" t="str">
        <f>IF('THỜI KHÓA BIỂU'!E23="","",'THỜI KHÓA BIỂU'!E23)</f>
        <v>THỂ DỤC</v>
      </c>
      <c r="G21" s="582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4: Tại chỗ ném rổ(1/6)</v>
      </c>
      <c r="H21" s="583"/>
      <c r="I21" s="583"/>
      <c r="J21" s="584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60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64</v>
      </c>
      <c r="F22" s="399" t="str">
        <f>IF('THỜI KHÓA BIỂU'!E24="","",'THỜI KHÓA BIỂU'!E24)</f>
        <v>MĨ THUẬT</v>
      </c>
      <c r="G22" s="547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Hoàn thành bài</v>
      </c>
      <c r="H22" s="548"/>
      <c r="I22" s="548"/>
      <c r="J22" s="549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60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316</v>
      </c>
      <c r="F23" s="399" t="str">
        <f>IF('THỜI KHÓA BIỂU'!E25="","",'THỜI KHÓA BIỂU'!E25)</f>
        <v>TIẾNG VIỆT</v>
      </c>
      <c r="G23" s="547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Viết: Chữ hoa V (kiểu 2)</v>
      </c>
      <c r="H23" s="548"/>
      <c r="I23" s="548"/>
      <c r="J23" s="549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45042</v>
      </c>
      <c r="C24" s="561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158</v>
      </c>
      <c r="F24" s="400" t="str">
        <f>IF('THỜI KHÓA BIỂU'!E26="","",'THỜI KHÓA BIỂU'!E26)</f>
        <v>TOÁN</v>
      </c>
      <c r="G24" s="579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Thu thập – Kiếm đếm (Tiết 2) Bài 3;4;5</v>
      </c>
      <c r="H24" s="580"/>
      <c r="I24" s="580"/>
      <c r="J24" s="581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60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47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48"/>
      <c r="I25" s="548"/>
      <c r="J25" s="549"/>
      <c r="K25" s="419"/>
      <c r="L25" s="489"/>
    </row>
    <row r="26" spans="1:13" s="490" customFormat="1" ht="24" customHeight="1" x14ac:dyDescent="0.3">
      <c r="A26" s="489"/>
      <c r="B26" s="511"/>
      <c r="C26" s="560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32</v>
      </c>
      <c r="F26" s="399" t="str">
        <f>IF('THỜI KHÓA BIỂU'!E29="","",'THỜI KHÓA BIỂU'!E29)</f>
        <v>ĐỌC SÁCH</v>
      </c>
      <c r="G26" s="550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4: Kĩ năng sống. Truyện: 35 điều cần thiết với HS tiểu học.</v>
      </c>
      <c r="H26" s="551"/>
      <c r="I26" s="551"/>
      <c r="J26" s="552"/>
      <c r="K26" s="407"/>
      <c r="L26" s="489"/>
    </row>
    <row r="27" spans="1:13" s="490" customFormat="1" ht="24" customHeight="1" x14ac:dyDescent="0.3">
      <c r="A27" s="489"/>
      <c r="B27" s="509"/>
      <c r="C27" s="561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126</v>
      </c>
      <c r="F27" s="400" t="str">
        <f>IF('THỜI KHÓA BIỂU'!E30="","",'THỜI KHÓA BIỂU'!E30)</f>
        <v>HDH</v>
      </c>
      <c r="G27" s="553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54"/>
      <c r="I27" s="554"/>
      <c r="J27" s="555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85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159</v>
      </c>
      <c r="F28" s="497" t="str">
        <f>IF('THỜI KHÓA BIỂU'!E31="","",'THỜI KHÓA BIỂU'!E31)</f>
        <v>TOÁN</v>
      </c>
      <c r="G28" s="544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Biểu đồ tranh (Tiết 1) Bài 1</v>
      </c>
      <c r="H28" s="545"/>
      <c r="I28" s="545"/>
      <c r="J28" s="546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60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64</v>
      </c>
      <c r="F29" s="399" t="str">
        <f>IF('THỜI KHÓA BIỂU'!E32="","",'THỜI KHÓA BIỂU'!E32)</f>
        <v>SONG NGỮ</v>
      </c>
      <c r="G29" s="556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Revision for Progress Test 2</v>
      </c>
      <c r="H29" s="557"/>
      <c r="I29" s="557"/>
      <c r="J29" s="558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60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317</v>
      </c>
      <c r="F30" s="399" t="str">
        <f>IF('THỜI KHÓA BIỂU'!E33="","",'THỜI KHÓA BIỂU'!E33)</f>
        <v>TIẾNG VIỆT</v>
      </c>
      <c r="G30" s="547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 xml:space="preserve">Viết: Trên các miền đất nước </v>
      </c>
      <c r="H30" s="548"/>
      <c r="I30" s="548"/>
      <c r="J30" s="549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45043</v>
      </c>
      <c r="C31" s="561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318</v>
      </c>
      <c r="F31" s="514" t="str">
        <f>IF('THỜI KHÓA BIỂU'!E34="","",'THỜI KHÓA BIỂU'!E34)</f>
        <v>TIẾNG VIỆT</v>
      </c>
      <c r="G31" s="592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sản phẩm truyền thống của đất nước; Câu giới thiệu</v>
      </c>
      <c r="H31" s="593"/>
      <c r="I31" s="593"/>
      <c r="J31" s="594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60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64</v>
      </c>
      <c r="F32" s="497" t="str">
        <f>IF('THỜI KHÓA BIỂU'!E35="","",'THỜI KHÓA BIỂU'!E35)</f>
        <v>TNXH</v>
      </c>
      <c r="G32" s="568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Một số hiện tượng thiên tai (tiết 1)</v>
      </c>
      <c r="H32" s="569"/>
      <c r="I32" s="569"/>
      <c r="J32" s="569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60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95</v>
      </c>
      <c r="F33" s="404" t="str">
        <f>IF('THỜI KHÓA BIỂU'!E36="","",'THỜI KHÓA BIỂU'!E36)</f>
        <v>HĐTN</v>
      </c>
      <c r="G33" s="547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32: Nghề của mẹ, nghề của cha</v>
      </c>
      <c r="H33" s="548"/>
      <c r="I33" s="548"/>
      <c r="J33" s="549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60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127</v>
      </c>
      <c r="F34" s="399" t="str">
        <f>IF('THỜI KHÓA BIỂU'!E37="","",'THỜI KHÓA BIỂU'!E37)</f>
        <v>HDH</v>
      </c>
      <c r="G34" s="547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48"/>
      <c r="I34" s="548"/>
      <c r="J34" s="549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85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319</v>
      </c>
      <c r="F35" s="497" t="str">
        <f>IF('THỜI KHÓA BIỂU'!E39="","",'THỜI KHÓA BIỂU'!E39)</f>
        <v>TIẾNG VIỆT</v>
      </c>
      <c r="G35" s="589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giới thiệu một đồ vật được làm từ tre hoặc gỗ</v>
      </c>
      <c r="H35" s="590"/>
      <c r="I35" s="590"/>
      <c r="J35" s="591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60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320</v>
      </c>
      <c r="F36" s="399" t="str">
        <f>IF('THỜI KHÓA BIỂU'!E40="","",'THỜI KHÓA BIỂU'!E40)</f>
        <v>TIẾNG VIỆT</v>
      </c>
      <c r="G36" s="547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</v>
      </c>
      <c r="H36" s="548"/>
      <c r="I36" s="548"/>
      <c r="J36" s="549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60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160</v>
      </c>
      <c r="F37" s="399" t="str">
        <f>IF('THỜI KHÓA BIỂU'!E41="","",'THỜI KHÓA BIỂU'!E41)</f>
        <v>TOÁN</v>
      </c>
      <c r="G37" s="547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Biểu đồ tranh (Tiết 2) Bài 2;3;4</v>
      </c>
      <c r="H37" s="548"/>
      <c r="I37" s="548"/>
      <c r="J37" s="549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45044</v>
      </c>
      <c r="C38" s="561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32</v>
      </c>
      <c r="F38" s="514" t="str">
        <f>IF('THỜI KHÓA BIỂU'!E42="","",'THỜI KHÓA BIỂU'!E42)</f>
        <v>ĐẠO ĐỨC</v>
      </c>
      <c r="G38" s="547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Em với quy định nơi công cộng (tiết 3)</v>
      </c>
      <c r="H38" s="548"/>
      <c r="I38" s="548"/>
      <c r="J38" s="549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60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44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45"/>
      <c r="I39" s="545"/>
      <c r="J39" s="546"/>
      <c r="K39" s="486"/>
      <c r="L39" s="489"/>
    </row>
    <row r="40" spans="1:12" s="490" customFormat="1" ht="35.25" customHeight="1" x14ac:dyDescent="0.3">
      <c r="A40" s="489"/>
      <c r="B40" s="505"/>
      <c r="C40" s="560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128</v>
      </c>
      <c r="F40" s="404" t="str">
        <f>IF('THỜI KHÓA BIỂU'!E44="","",'THỜI KHÓA BIỂU'!E44)</f>
        <v>HDH</v>
      </c>
      <c r="G40" s="547" t="s">
        <v>4825</v>
      </c>
      <c r="H40" s="548"/>
      <c r="I40" s="548"/>
      <c r="J40" s="549"/>
      <c r="K40" s="595" t="s">
        <v>4826</v>
      </c>
      <c r="L40" s="489"/>
    </row>
    <row r="41" spans="1:12" s="490" customFormat="1" ht="24" customHeight="1" x14ac:dyDescent="0.3">
      <c r="B41" s="511"/>
      <c r="C41" s="560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96</v>
      </c>
      <c r="F41" s="399" t="str">
        <f>IF('THỜI KHÓA BIỂU'!E45="","",'THỜI KHÓA BIỂU'!E45)</f>
        <v>HĐTN</v>
      </c>
      <c r="G41" s="547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Nghề của mẹ, nghề của cha</v>
      </c>
      <c r="H41" s="548"/>
      <c r="I41" s="548"/>
      <c r="J41" s="549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88"/>
      <c r="C43" s="588"/>
      <c r="D43" s="588"/>
      <c r="E43" s="588"/>
      <c r="F43" s="588"/>
      <c r="G43" s="588"/>
      <c r="H43" s="588"/>
      <c r="I43" s="588"/>
      <c r="J43" s="571" t="s">
        <v>4274</v>
      </c>
      <c r="K43" s="571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86" t="s">
        <v>2706</v>
      </c>
      <c r="K44" s="586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88"/>
      <c r="C46" s="588"/>
      <c r="D46" s="588"/>
      <c r="E46" s="588"/>
      <c r="F46" s="588"/>
      <c r="G46" s="588"/>
      <c r="H46" s="588"/>
      <c r="I46" s="588"/>
      <c r="J46" s="587" t="str">
        <f>'GIỚI THIỆU'!J17</f>
        <v>Đinh Thị Điều</v>
      </c>
      <c r="K46" s="587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70" t="s">
        <v>1421</v>
      </c>
      <c r="C48" s="570"/>
      <c r="D48" s="570"/>
      <c r="E48" s="475"/>
      <c r="F48" s="432">
        <f>G4</f>
        <v>32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71"/>
      <c r="I53" s="571"/>
      <c r="J53" s="571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2023-04-17T07:38:01Z</dcterms:modified>
</cp:coreProperties>
</file>